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36" documentId="13_ncr:1_{F6CB121F-512D-4AA6-A0C1-0FB36C537598}" xr6:coauthVersionLast="47" xr6:coauthVersionMax="47" xr10:uidLastSave="{EADE4237-63E0-4D1C-90AB-B98E344F9192}"/>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<sst xmlns="http://schemas.openxmlformats.org/spreadsheetml/2006/main" count="179024" uniqueCount="39104">
  <si>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</si>
  <si>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</si>
  <si>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</si>
  <si>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</si>
  <si>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</si>
  <si>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</si>
  <si>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</si>
  <si>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</si>
  <si>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</si>
  <si>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</si>
  <si>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</si>
  <si>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</si>
  <si>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</si>
  <si>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</si>
  <si>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</si>
  <si>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</si>
  <si>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</si>
  <si>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</si>
  <si>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</si>
  <si>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</si>
  <si>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</si>
  <si>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</si>
  <si>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</si>
  <si>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</si>
  <si>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</si>
  <si>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</si>
  <si>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</si>
  <si>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</si>
  <si>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</si>
  <si>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</si>
  <si>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</si>
  <si>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</si>
  <si>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</si>
  <si>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</si>
  <si>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</si>
  <si>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</si>
  <si>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</si>
  <si>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</si>
  <si>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</si>
  <si>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</si>
  <si>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</si>
  <si>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</si>
  <si>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</si>
  <si>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</si>
  <si>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</si>
  <si>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</si>
  <si>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</si>
  <si>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</si>
  <si>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</si>
  <si>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</si>
  <si>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</si>
  <si>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</si>
  <si>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</si>
  <si>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</si>
  <si>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</si>
  <si>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</si>
  <si>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</si>
  <si>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</si>
  <si>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</si>
  <si>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</si>
  <si>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</si>
  <si>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</si>
  <si>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</si>
  <si>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</si>
  <si>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</si>
  <si>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</si>
  <si>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</si>
  <si>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</si>
  <si>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</si>
  <si>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</si>
  <si>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</si>
  <si>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</si>
  <si>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</si>
  <si>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</si>
  <si>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</si>
  <si>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</si>
  <si>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</si>
  <si>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</si>
  <si>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</si>
  <si>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</si>
  <si>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</si>
  <si>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</si>
  <si>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</si>
  <si>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</si>
  <si>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</si>
  <si>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</si>
  <si>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</si>
  <si>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</si>
  <si>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</si>
  <si>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</si>
  <si>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</si>
  <si>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</si>
  <si>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</si>
  <si>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</si>
  <si>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</si>
  <si>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</si>
  <si>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</si>
  <si>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</si>
  <si>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</si>
  <si>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</si>
  <si>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</si>
  <si>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</si>
  <si>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</si>
  <si>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</si>
  <si>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</si>
  <si>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</si>
  <si>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</si>
  <si>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</si>
  <si>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</si>
  <si>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</si>
  <si>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</si>
  <si>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</si>
  <si>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</si>
  <si>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</si>
  <si>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</si>
  <si>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</si>
  <si>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</si>
  <si>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</si>
  <si>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</si>
  <si>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</si>
  <si>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</si>
  <si>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</si>
  <si>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</si>
  <si>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</si>
  <si>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</si>
  <si>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</si>
  <si>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</si>
  <si>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</si>
  <si>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</si>
  <si>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</si>
  <si>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</si>
  <si>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</si>
  <si>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</si>
  <si>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</si>
  <si>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</si>
  <si>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</si>
  <si>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</si>
  <si>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</si>
  <si>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</si>
  <si>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</si>
  <si>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</si>
  <si>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</si>
  <si>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</si>
  <si>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</si>
  <si>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</si>
  <si>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</si>
  <si>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</si>
  <si>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</si>
  <si>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</si>
  <si>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</si>
  <si>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</si>
  <si>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</si>
  <si>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</si>
  <si>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</si>
  <si>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</si>
  <si>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</si>
  <si>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</si>
  <si>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</si>
  <si>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</si>
  <si>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</si>
  <si>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</si>
  <si>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</si>
  <si>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</si>
  <si>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</si>
  <si>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</si>
  <si>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</si>
  <si>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</si>
  <si>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</si>
  <si>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</si>
  <si>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</si>
  <si>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</si>
  <si>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</si>
  <si>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</si>
  <si>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</si>
  <si>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</si>
  <si>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</si>
  <si>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</si>
  <si>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</si>
  <si>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</si>
  <si>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</si>
  <si>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</si>
  <si>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</si>
  <si>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</si>
  <si>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</si>
  <si>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</si>
  <si>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</si>
  <si>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</si>
  <si>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</si>
  <si>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</si>
  <si>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</si>
  <si>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</si>
  <si>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</si>
  <si>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</si>
  <si>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</si>
  <si>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</si>
  <si>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</si>
  <si>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</si>
  <si>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</si>
  <si>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</si>
  <si>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</si>
  <si>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</si>
  <si>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</si>
  <si>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</si>
  <si>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</si>
  <si>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</si>
  <si>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</si>
  <si>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</si>
  <si>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</si>
  <si>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</si>
  <si>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</si>
  <si>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</si>
  <si>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</si>
  <si>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</si>
  <si>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</si>
  <si>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</si>
  <si>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</si>
  <si>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</si>
  <si>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</si>
  <si>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</si>
  <si>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</si>
  <si>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</si>
  <si>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</si>
  <si>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</si>
  <si>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</si>
  <si>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</si>
  <si>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</si>
  <si>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</si>
  <si>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</si>
  <si>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</si>
  <si>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</si>
  <si>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</si>
  <si>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</si>
  <si>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</si>
  <si>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</si>
  <si>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</si>
  <si>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</si>
  <si>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</si>
  <si>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</si>
  <si>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</si>
  <si>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</si>
  <si>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</si>
  <si>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</si>
  <si>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</si>
  <si>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</si>
  <si>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</si>
  <si>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</si>
  <si>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</si>
  <si>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</si>
  <si>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</si>
  <si>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</si>
  <si>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</si>
  <si>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</si>
  <si>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</si>
  <si>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</si>
  <si>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</si>
  <si>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</si>
  <si>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</si>
  <si>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</si>
  <si>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</si>
  <si>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</si>
  <si>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</si>
  <si>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</si>
  <si>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</si>
  <si>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</si>
  <si>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</si>
  <si>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</si>
  <si>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</si>
  <si>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</si>
  <si>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</si>
  <si>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</si>
  <si>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</si>
  <si>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</si>
  <si>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</si>
  <si>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</si>
  <si>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</si>
  <si>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</si>
  <si>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</si>
  <si>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</si>
  <si>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</si>
  <si>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</si>
  <si>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</si>
  <si>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</si>
  <si>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</si>
  <si>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</si>
  <si>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</si>
  <si>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</si>
  <si>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</si>
  <si>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</si>
  <si>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</si>
  <si>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</si>
  <si>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</si>
  <si>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</si>
  <si>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</si>
  <si>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</si>
  <si>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</si>
  <si>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</si>
  <si>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</si>
  <si>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</si>
  <si>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</si>
  <si>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</si>
  <si>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</si>
  <si>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</si>
  <si>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</si>
  <si>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</si>
  <si>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</si>
  <si>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</si>
  <si>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</si>
  <si>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</si>
  <si>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</si>
  <si>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</si>
  <si>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</si>
  <si>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</si>
  <si>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</si>
  <si>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</si>
  <si>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</si>
  <si>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</si>
  <si>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</si>
  <si>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</si>
  <si>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</si>
  <si>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</si>
  <si>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</si>
  <si>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</si>
  <si>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</si>
  <si>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</si>
  <si>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</si>
  <si>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</si>
  <si>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</si>
  <si>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</si>
  <si>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</si>
  <si>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</si>
  <si>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</si>
  <si>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</si>
  <si>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</si>
  <si>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</si>
  <si>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</si>
  <si>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</si>
  <si>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</si>
  <si>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</si>
  <si>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</si>
  <si>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</si>
  <si>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</si>
  <si>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</si>
  <si>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</si>
  <si>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</si>
  <si>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</si>
  <si>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</si>
  <si>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</si>
  <si>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</si>
  <si>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</si>
  <si>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</si>
  <si>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</si>
  <si>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</si>
  <si>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</si>
  <si>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</si>
  <si>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</si>
  <si>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</si>
  <si>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</si>
  <si>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</si>
  <si>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</si>
  <si>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</si>
  <si>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</si>
  <si>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</si>
  <si>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</si>
  <si>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</si>
  <si>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</si>
  <si>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</si>
  <si>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</si>
  <si>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</si>
  <si>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</si>
  <si>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</si>
  <si>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</si>
  <si>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</si>
  <si>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</si>
  <si>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</si>
  <si>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</si>
  <si>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</si>
  <si>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</si>
  <si>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</si>
  <si>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</si>
  <si>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</si>
  <si>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</si>
  <si>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</si>
  <si>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</si>
  <si>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</si>
  <si>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</si>
  <si>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</si>
  <si>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</si>
  <si>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</si>
  <si>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</si>
  <si>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</si>
  <si>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</si>
  <si>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</si>
  <si>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</si>
  <si>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</si>
  <si>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</si>
  <si>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</si>
  <si>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</si>
  <si>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</si>
  <si>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</si>
  <si>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</si>
  <si>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</si>
  <si>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</si>
  <si>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</si>
  <si>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</si>
  <si>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</si>
  <si>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</si>
  <si>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</si>
  <si>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</si>
  <si>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</si>
  <si>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</si>
  <si>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</si>
  <si>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</si>
  <si>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</si>
  <si>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</si>
  <si>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</si>
  <si>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</si>
  <si>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</si>
  <si>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</si>
  <si>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</si>
  <si>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</si>
  <si>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</si>
  <si>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</si>
  <si>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</si>
  <si>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</si>
  <si>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</si>
  <si>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</si>
  <si>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</si>
  <si>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</si>
  <si>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</si>
  <si>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</si>
  <si>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</si>
  <si>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</si>
  <si>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</si>
  <si>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</si>
  <si>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</si>
  <si>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</si>
  <si>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</si>
  <si>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</si>
  <si>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</si>
  <si>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</si>
  <si>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</si>
  <si>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</si>
  <si>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</si>
  <si>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</si>
  <si>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</si>
  <si>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</si>
  <si>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</si>
  <si>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</si>
  <si>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</si>
  <si>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</si>
  <si>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</si>
  <si>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</si>
  <si>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</si>
  <si>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</si>
  <si>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</si>
  <si>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</si>
  <si>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</si>
  <si>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</si>
  <si>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</si>
  <si>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</si>
  <si>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</si>
  <si>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</si>
  <si>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</si>
  <si>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</si>
  <si>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</si>
  <si>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</si>
  <si>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</si>
  <si>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</si>
  <si>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</si>
  <si>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</si>
  <si>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</si>
  <si>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</si>
  <si>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</si>
  <si>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</si>
  <si>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</si>
  <si>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</si>
  <si>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</si>
  <si>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</si>
  <si>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</si>
  <si>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</si>
  <si>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</si>
  <si>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</si>
  <si>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</si>
  <si>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</si>
  <si>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</si>
  <si>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</si>
  <si>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</si>
  <si>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</si>
  <si>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</si>
  <si>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</si>
  <si>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</si>
  <si>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</si>
  <si>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</si>
  <si>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</si>
  <si>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</si>
  <si>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</si>
  <si>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</si>
  <si>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</si>
  <si>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</si>
  <si>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</si>
  <si>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</si>
  <si>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</si>
  <si>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</si>
  <si>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</si>
  <si>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</si>
  <si>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</si>
  <si>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</si>
  <si>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</si>
  <si>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</si>
  <si>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</si>
  <si>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</si>
  <si>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</si>
  <si>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</si>
  <si>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</si>
  <si>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</si>
  <si>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</si>
  <si>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</si>
  <si>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</si>
  <si>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</si>
  <si>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</si>
  <si>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</si>
  <si>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</si>
  <si>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</si>
  <si>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</si>
  <si>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</si>
  <si>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</si>
  <si>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</si>
  <si>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</si>
  <si>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</si>
  <si>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</si>
  <si>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</si>
  <si>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</si>
  <si>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</si>
  <si>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</si>
  <si>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</si>
  <si>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</si>
  <si>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</si>
  <si>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</si>
  <si>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</si>
  <si>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</si>
  <si>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</si>
  <si>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</si>
  <si>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</si>
  <si>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</si>
  <si>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</si>
  <si>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</si>
  <si>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</si>
  <si>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</si>
  <si>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</si>
  <si>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</si>
  <si>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</si>
  <si>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</si>
  <si>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</si>
  <si>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</si>
  <si>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</si>
  <si>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</si>
  <si>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</si>
  <si>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</si>
  <si>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</si>
  <si>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</si>
  <si>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</si>
  <si>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</si>
  <si>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</si>
  <si>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</si>
  <si>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</si>
  <si>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</si>
  <si>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</si>
  <si>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</si>
  <si>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</si>
  <si>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</si>
  <si>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</si>
  <si>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</si>
  <si>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</si>
  <si>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</si>
  <si>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</si>
  <si>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</si>
  <si>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</si>
  <si>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</si>
  <si>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</si>
  <si>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</si>
  <si>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</si>
  <si>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</si>
  <si>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</si>
  <si>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</si>
  <si>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</si>
  <si>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</si>
  <si>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</si>
  <si>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</si>
  <si>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</si>
  <si>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</si>
  <si>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</si>
  <si>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</si>
  <si>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</si>
  <si>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</si>
  <si>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</si>
  <si>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</si>
  <si>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</si>
  <si>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</si>
  <si>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</si>
  <si>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</si>
  <si>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</si>
  <si>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</si>
  <si>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</si>
  <si>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</si>
  <si>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</si>
  <si>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</si>
  <si>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</si>
  <si>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</si>
  <si>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</si>
  <si>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</si>
  <si>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</si>
  <si>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</si>
  <si>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</si>
  <si>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</si>
  <si>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</si>
  <si>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</si>
  <si>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</si>
  <si>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</si>
  <si>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</si>
  <si>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</si>
  <si>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</si>
  <si>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</si>
  <si>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</si>
  <si>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</si>
  <si>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</si>
  <si>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</si>
  <si>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</si>
  <si>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</si>
  <si>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</si>
  <si>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</si>
  <si>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</si>
  <si>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</si>
  <si>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</si>
  <si>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</si>
  <si>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</si>
  <si>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</si>
  <si>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</si>
  <si>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</si>
  <si>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</si>
  <si>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</si>
  <si>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</si>
  <si>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</si>
  <si>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</si>
  <si>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</si>
  <si>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</si>
  <si>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</si>
  <si>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</si>
  <si>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</si>
  <si>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</si>
  <si>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</si>
  <si>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</si>
  <si>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</si>
  <si>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</si>
  <si>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</si>
  <si>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</si>
  <si>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</si>
  <si>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</si>
  <si>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</si>
  <si>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</si>
  <si>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</si>
  <si>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</si>
  <si>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</si>
  <si>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</si>
  <si>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</si>
  <si>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</si>
  <si>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</si>
  <si>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</si>
  <si>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</si>
  <si>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</si>
  <si>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</si>
  <si>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</si>
  <si>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</si>
  <si>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</si>
  <si>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</si>
  <si>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</si>
  <si>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</si>
  <si>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</si>
  <si>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</si>
  <si>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</si>
  <si>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</si>
  <si>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</si>
  <si>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</si>
  <si>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</si>
  <si>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</si>
  <si>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</si>
  <si>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</si>
  <si>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</si>
  <si>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</si>
  <si>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</si>
  <si>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</si>
  <si>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</si>
  <si>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</si>
  <si>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</si>
  <si>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</si>
  <si>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</si>
  <si>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</si>
  <si>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</si>
  <si>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</si>
  <si>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</si>
  <si>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</si>
  <si>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</si>
  <si>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</si>
  <si>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</si>
  <si>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</si>
  <si>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</si>
  <si>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</si>
  <si>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</si>
  <si>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</si>
  <si>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</si>
  <si>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</si>
  <si>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</si>
  <si>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</si>
  <si>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</si>
  <si>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</si>
  <si>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</si>
  <si>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</si>
  <si>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</si>
  <si>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</si>
  <si>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</si>
  <si>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</si>
  <si>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</si>
  <si>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</si>
  <si>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</si>
  <si>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</si>
  <si>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</si>
  <si>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</si>
  <si>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</si>
  <si>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</si>
  <si>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</si>
  <si>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</si>
  <si>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</si>
  <si>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</si>
  <si>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</si>
  <si>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</si>
  <si>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</si>
  <si>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</si>
  <si>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</si>
  <si>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</si>
  <si>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</si>
  <si>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</si>
  <si>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</si>
  <si>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</si>
  <si>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</si>
  <si>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</si>
  <si>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</si>
  <si>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</si>
  <si>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</si>
  <si>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</si>
  <si>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</si>
  <si>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</si>
  <si>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</si>
  <si>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</si>
  <si>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</si>
  <si>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</si>
  <si>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</si>
  <si>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</si>
  <si>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</si>
  <si>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</si>
  <si>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</si>
  <si>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</si>
  <si>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</si>
  <si>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</si>
  <si>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</si>
  <si>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</si>
  <si>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</si>
  <si>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</si>
  <si>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</si>
  <si>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</si>
  <si>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</si>
  <si>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</si>
  <si>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</si>
  <si>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</si>
  <si>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</si>
  <si>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</si>
  <si>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</si>
  <si>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</si>
  <si>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</si>
  <si>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</si>
  <si>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</si>
  <si>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</si>
  <si>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</si>
  <si>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</si>
  <si>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</si>
  <si>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</si>
  <si>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</si>
  <si>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</si>
  <si>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</si>
  <si>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</si>
  <si>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</si>
  <si>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</si>
  <si>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</si>
  <si>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</si>
  <si>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</si>
  <si>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</si>
  <si>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</si>
  <si>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</si>
  <si>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</si>
  <si>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</si>
  <si>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</si>
  <si>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</si>
  <si>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</si>
  <si>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</si>
  <si>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</si>
  <si>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</si>
  <si>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</si>
  <si>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</si>
  <si>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</si>
  <si>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</si>
  <si>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</si>
  <si>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</si>
  <si>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</si>
  <si>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</si>
  <si>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</si>
  <si>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</si>
  <si>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</si>
  <si>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</si>
  <si>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</si>
  <si>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</si>
  <si>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</si>
  <si>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</si>
  <si>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</si>
  <si>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</si>
  <si>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</si>
  <si>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</si>
  <si>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</si>
  <si>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</si>
  <si>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</si>
  <si>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</si>
  <si>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</si>
  <si>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</si>
  <si>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</si>
  <si>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</si>
  <si>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</si>
  <si>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</si>
  <si>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</si>
  <si>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</si>
  <si>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</si>
  <si>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</si>
  <si>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</si>
  <si>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</si>
  <si>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</si>
  <si>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</si>
  <si>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</si>
  <si>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</si>
  <si>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</si>
  <si>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</si>
  <si>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</si>
  <si>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</si>
  <si>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</si>
  <si>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</si>
  <si>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</si>
  <si>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</si>
  <si>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</si>
  <si>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</si>
  <si>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</si>
  <si>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</si>
  <si>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</si>
  <si>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</si>
  <si>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</si>
  <si>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</si>
  <si>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</si>
  <si>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</si>
  <si>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</si>
  <si>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</si>
  <si>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</si>
  <si>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</si>
  <si>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</si>
  <si>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</si>
  <si>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</si>
  <si>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</si>
  <si>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</si>
  <si>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</si>
  <si>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</si>
  <si>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</si>
  <si>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</si>
  <si>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</si>
  <si>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</si>
  <si>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</si>
  <si>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</si>
  <si>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</si>
  <si>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</si>
  <si>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</si>
  <si>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</si>
  <si>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</si>
  <si>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</si>
  <si>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</si>
  <si>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</si>
  <si>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</si>
  <si>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</si>
  <si>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</si>
  <si>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</si>
  <si>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</si>
  <si>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</si>
  <si>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</si>
  <si>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</si>
  <si>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</si>
  <si>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</si>
  <si>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</si>
  <si>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</si>
  <si>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</si>
  <si>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</si>
  <si>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</si>
  <si>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</si>
  <si>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</si>
  <si>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</si>
  <si>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</si>
  <si>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</si>
  <si>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</si>
  <si>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</si>
  <si>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</si>
  <si>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</si>
  <si>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</si>
  <si>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</si>
  <si>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</si>
  <si>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</si>
  <si>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</si>
  <si>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</si>
  <si>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</si>
  <si>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</si>
  <si>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</si>
  <si>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</si>
  <si>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</si>
  <si>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</si>
  <si>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</si>
  <si>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</si>
  <si>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</si>
  <si>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</si>
  <si>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</si>
  <si>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</si>
  <si>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</si>
  <si>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</si>
  <si>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</si>
  <si>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</si>
  <si>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</si>
  <si>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</si>
  <si>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</si>
  <si>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</si>
  <si>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</si>
  <si>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</si>
  <si>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</si>
  <si>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</si>
  <si>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</si>
  <si>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</si>
  <si>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</si>
  <si>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</si>
  <si>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</si>
  <si>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</si>
  <si>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</si>
  <si>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</si>
  <si>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</si>
  <si>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</si>
  <si>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</si>
  <si>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</si>
  <si>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</si>
  <si>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</si>
  <si>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</si>
  <si>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</si>
  <si>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</si>
  <si>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</si>
  <si>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</si>
  <si>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</si>
  <si>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</si>
  <si>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</si>
  <si>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</si>
  <si>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</si>
  <si>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</si>
  <si>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</si>
  <si>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</si>
  <si>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</si>
  <si>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</si>
  <si>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</si>
  <si>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</si>
  <si>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</si>
  <si>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</si>
  <si>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</si>
  <si>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</si>
  <si>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</si>
  <si>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</si>
  <si>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</si>
  <si>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</si>
  <si>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</si>
  <si>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</si>
  <si>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</si>
  <si>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</si>
  <si>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</si>
  <si>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</si>
  <si>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</si>
  <si>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</si>
  <si>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</si>
  <si>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</si>
  <si>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</si>
  <si>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</si>
  <si>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</si>
  <si>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</si>
  <si>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</si>
  <si>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</si>
  <si>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</si>
  <si>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</si>
  <si>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</si>
  <si>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</si>
  <si>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</si>
  <si>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</si>
  <si>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</si>
  <si>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</si>
  <si>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</si>
  <si>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</si>
  <si>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</si>
  <si>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</si>
  <si>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</si>
  <si>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</si>
  <si>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</si>
  <si>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</si>
  <si>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</si>
  <si>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</si>
  <si>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</si>
  <si>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</si>
  <si>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</si>
  <si>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</si>
  <si>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</si>
  <si>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</si>
  <si>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</si>
  <si>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</si>
  <si>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</si>
  <si>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</si>
  <si>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</si>
  <si>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</si>
  <si>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</si>
  <si>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</si>
  <si>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</si>
  <si>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</si>
  <si>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</si>
  <si>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</si>
  <si>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</si>
  <si>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</si>
  <si>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</si>
  <si>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</si>
  <si>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</si>
  <si>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</si>
  <si>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</si>
  <si>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</si>
  <si>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</si>
  <si>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</si>
  <si>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</si>
  <si>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</si>
  <si>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</si>
  <si>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</si>
  <si>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</si>
  <si>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</si>
  <si>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</si>
  <si>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</si>
  <si>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</si>
  <si>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</si>
  <si>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</si>
  <si>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</si>
  <si>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</si>
  <si>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</si>
  <si>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</si>
  <si>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</si>
  <si>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</si>
  <si>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</si>
  <si>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</si>
  <si>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</si>
  <si>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</si>
  <si>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</si>
  <si>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</si>
  <si>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</si>
  <si>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</si>
  <si>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</si>
  <si>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</si>
  <si>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</si>
  <si>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</si>
  <si>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</si>
  <si>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</si>
  <si>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</si>
  <si>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</si>
  <si>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</si>
  <si>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</si>
  <si>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</si>
  <si>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</si>
  <si>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</si>
  <si>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</si>
  <si>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</si>
  <si>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</si>
  <si>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</si>
  <si>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</si>
  <si>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</si>
  <si>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</si>
  <si>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</si>
  <si>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</si>
  <si>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</si>
  <si>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</si>
  <si>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</si>
  <si>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</si>
  <si>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</si>
  <si>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</si>
  <si>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</si>
  <si>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</si>
  <si>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</si>
  <si>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</si>
  <si>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</si>
  <si>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</si>
  <si>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</si>
  <si>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</si>
  <si>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</si>
  <si>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</si>
  <si>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</si>
  <si>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</si>
  <si>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</si>
  <si>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</si>
  <si>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</si>
  <si>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</si>
  <si>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</si>
  <si>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</si>
  <si>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</si>
  <si>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</si>
  <si>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</si>
  <si>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</si>
  <si>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</si>
  <si>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</si>
  <si>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</si>
  <si>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</si>
  <si>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</si>
  <si>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</si>
  <si>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</si>
  <si>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</si>
  <si>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</si>
  <si>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</si>
  <si>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</si>
  <si>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</si>
  <si>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</si>
  <si>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</si>
  <si>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</si>
  <si>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</si>
  <si>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</si>
  <si>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</si>
  <si>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</si>
  <si>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</si>
  <si>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</si>
  <si>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</si>
  <si>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</si>
  <si>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</si>
  <si>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</si>
  <si>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</si>
  <si>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</si>
  <si>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</si>
  <si>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</si>
  <si>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</si>
  <si>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</si>
  <si>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</si>
  <si>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</si>
  <si>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</si>
  <si>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</si>
  <si>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</si>
  <si>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</si>
  <si>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</si>
  <si>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</si>
  <si>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</si>
  <si>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</si>
  <si>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</si>
  <si>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</si>
  <si>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</si>
  <si>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</si>
  <si>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</si>
  <si>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</si>
  <si>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</si>
  <si>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</si>
  <si>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</si>
  <si>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</si>
  <si>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</si>
  <si>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</si>
  <si>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</si>
  <si>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</si>
  <si>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</si>
  <si>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</si>
  <si>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</si>
  <si>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</si>
  <si>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</si>
  <si>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</si>
  <si>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</si>
  <si>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</si>
  <si>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</si>
  <si>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</si>
  <si>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</si>
  <si>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</si>
  <si>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</si>
  <si>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</si>
  <si>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</si>
  <si>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</si>
  <si>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</si>
  <si>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</si>
  <si>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</si>
  <si>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</si>
  <si>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</si>
  <si>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</si>
  <si>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</si>
  <si>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</si>
  <si>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</si>
  <si>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</si>
  <si>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</si>
  <si>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</si>
  <si>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</si>
  <si>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</si>
  <si>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</si>
  <si>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</si>
  <si>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</si>
  <si>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</si>
  <si>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</si>
  <si>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</si>
  <si>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</si>
  <si>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</si>
  <si>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</si>
  <si>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</si>
  <si>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</si>
  <si>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</si>
  <si>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</si>
  <si>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</si>
  <si>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</si>
  <si>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</si>
  <si>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</si>
  <si>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</si>
  <si>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</si>
  <si>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</si>
  <si>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</si>
  <si>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</si>
  <si>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</si>
  <si>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</si>
  <si>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</si>
  <si>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</si>
  <si>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</si>
  <si>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</si>
  <si>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</si>
  <si>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</si>
  <si>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</si>
  <si>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</si>
  <si>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</si>
  <si>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</si>
  <si>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</si>
  <si>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</si>
  <si>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</si>
  <si>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</si>
  <si>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</si>
  <si>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</si>
  <si>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</si>
  <si>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</si>
  <si>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</si>
  <si>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</si>
  <si>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</si>
  <si>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</si>
  <si>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</si>
  <si>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</si>
  <si>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</si>
  <si>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</si>
  <si>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</si>
  <si>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</si>
  <si>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</si>
  <si>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</si>
  <si>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</si>
  <si>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</si>
  <si>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</si>
  <si>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</si>
  <si>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</si>
  <si>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</si>
  <si>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</si>
  <si>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</si>
  <si>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</si>
  <si>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</si>
  <si>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</si>
  <si>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</si>
  <si>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</si>
  <si>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</si>
  <si>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</si>
  <si>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</si>
  <si>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</si>
  <si>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</si>
  <si>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</si>
  <si>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</si>
  <si>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</si>
  <si>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</si>
  <si>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</si>
  <si>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</si>
  <si>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</si>
  <si>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</si>
  <si>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</si>
  <si>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</si>
  <si>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</si>
  <si>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</si>
  <si>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</si>
  <si>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</si>
  <si>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</si>
  <si>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</si>
  <si>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</si>
  <si>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</si>
  <si>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</si>
  <si>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</si>
  <si>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</si>
  <si>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</si>
  <si>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</si>
  <si>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</si>
  <si>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</si>
  <si>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</si>
  <si>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</si>
  <si>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</si>
  <si>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</si>
  <si>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</si>
  <si>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</si>
  <si>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</si>
  <si>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</si>
  <si>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</si>
  <si>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</si>
  <si>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</si>
  <si>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</si>
  <si>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</si>
  <si>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</si>
  <si>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</si>
  <si>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</si>
  <si>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</si>
  <si>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</si>
  <si>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</si>
  <si>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</si>
  <si>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</si>
  <si>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</si>
  <si>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</si>
  <si>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</si>
  <si>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</si>
  <si>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</si>
  <si>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</si>
  <si>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</si>
  <si>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</si>
  <si>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</si>
  <si>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</si>
  <si>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</si>
  <si>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</si>
  <si>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</si>
  <si>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</si>
  <si>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</si>
  <si>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</si>
  <si>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</si>
  <si>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</si>
  <si>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</si>
  <si>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</si>
  <si>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</si>
  <si>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</si>
  <si>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</si>
  <si>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</si>
  <si>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</si>
  <si>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</si>
  <si>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</si>
  <si>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</si>
  <si>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</si>
  <si>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</si>
  <si>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</si>
  <si>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</si>
  <si>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</si>
  <si>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</si>
  <si>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</si>
  <si>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</si>
  <si>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</si>
  <si>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</si>
  <si>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</si>
  <si>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</si>
  <si>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</si>
  <si>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</si>
  <si>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</si>
  <si>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</si>
  <si>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</si>
  <si>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</si>
  <si>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</si>
  <si>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</si>
  <si>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</si>
  <si>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</si>
  <si>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</si>
  <si>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</si>
  <si>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</si>
  <si>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</si>
  <si>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</si>
  <si>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</si>
  <si>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</si>
  <si>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</si>
  <si>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</si>
  <si>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</si>
  <si>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</si>
  <si>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</si>
  <si>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</si>
  <si>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</si>
  <si>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</si>
  <si>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</si>
  <si>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</si>
  <si>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</si>
  <si>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</si>
  <si>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</si>
  <si>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</si>
  <si>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</si>
  <si>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</si>
  <si>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</si>
  <si>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</si>
  <si>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</si>
  <si>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</si>
  <si>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</si>
  <si>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</si>
  <si>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</si>
  <si>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</si>
  <si>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</si>
  <si>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</si>
  <si>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</si>
  <si>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</si>
  <si>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</si>
  <si>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</si>
  <si>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</si>
  <si>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</si>
  <si>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</si>
  <si>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</si>
  <si>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</si>
  <si>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</si>
  <si>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</si>
  <si>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</si>
  <si>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</si>
  <si>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</si>
  <si>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</si>
  <si>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</si>
  <si>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</si>
  <si>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</si>
  <si>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</si>
  <si>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</si>
  <si>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</si>
  <si>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</si>
  <si>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</si>
  <si>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</si>
  <si>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</si>
  <si>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</si>
  <si>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</si>
  <si>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</si>
  <si>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</si>
  <si>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</si>
  <si>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</si>
  <si>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</si>
  <si>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</si>
  <si>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</si>
  <si>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</si>
  <si>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</si>
  <si>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</si>
  <si>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</si>
  <si>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</si>
  <si>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</si>
  <si>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</si>
  <si>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</si>
  <si>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</si>
  <si>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</si>
  <si>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</si>
  <si>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</si>
  <si>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</si>
  <si>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</si>
  <si>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</si>
  <si>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</si>
  <si>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</si>
  <si>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</si>
  <si>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</si>
  <si>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</si>
  <si>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</si>
  <si>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</si>
  <si>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</si>
  <si>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</si>
  <si>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</si>
  <si>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</si>
  <si>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</si>
  <si>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</si>
  <si>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</si>
  <si>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</si>
  <si>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</si>
  <si>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</si>
  <si>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</si>
  <si>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</si>
  <si>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</si>
  <si>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</si>
  <si>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</si>
  <si>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</si>
  <si>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</si>
  <si>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</si>
  <si>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</si>
  <si>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</si>
  <si>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</si>
  <si>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</si>
  <si>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</si>
  <si>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</si>
  <si>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</si>
  <si>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</si>
  <si>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</si>
  <si>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</si>
  <si>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</si>
  <si>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</si>
  <si>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</si>
  <si>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</si>
  <si>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</si>
  <si>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</si>
  <si>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</si>
  <si>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</si>
  <si>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</si>
  <si>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</si>
  <si>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</si>
  <si>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</si>
  <si>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</si>
  <si>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</si>
  <si>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</si>
  <si>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</si>
  <si>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</si>
  <si>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</si>
  <si>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</si>
  <si>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</si>
  <si>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</si>
  <si>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</si>
  <si>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</si>
  <si>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</si>
  <si>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</si>
  <si>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</si>
  <si>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</si>
  <si>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</si>
  <si>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</si>
  <si>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</si>
  <si>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</si>
  <si>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</si>
  <si>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</si>
  <si>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</si>
  <si>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</si>
  <si>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</si>
  <si>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</si>
  <si>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</si>
  <si>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</si>
  <si>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</si>
  <si>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</si>
  <si>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</si>
  <si>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</si>
  <si>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</si>
  <si>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</si>
  <si>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</si>
  <si>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</si>
  <si>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</si>
  <si>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</si>
  <si>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</si>
  <si>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</si>
  <si>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</si>
  <si>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</si>
  <si>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</si>
  <si>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</si>
  <si>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</si>
  <si>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</si>
  <si>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</si>
  <si>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</si>
  <si>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</si>
  <si>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</si>
  <si>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</si>
  <si>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</si>
  <si>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</si>
  <si>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</si>
  <si>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</si>
  <si>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</si>
  <si>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</si>
  <si>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</si>
  <si>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</si>
  <si>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</si>
  <si>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</si>
  <si>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</si>
  <si>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</si>
  <si>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</si>
  <si>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</si>
  <si>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</si>
  <si>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</si>
  <si>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</si>
  <si>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</si>
  <si>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</si>
  <si>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</si>
  <si>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</si>
  <si>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</si>
  <si>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</si>
  <si>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</si>
  <si>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</si>
  <si>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</si>
  <si>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</si>
  <si>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</si>
  <si>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</si>
  <si>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</si>
  <si>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</si>
  <si>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</si>
  <si>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</si>
  <si>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</si>
  <si>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</si>
  <si>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</si>
  <si>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</si>
  <si>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</si>
  <si>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</si>
  <si>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</si>
  <si>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</si>
  <si>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</si>
  <si>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</si>
  <si>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</si>
  <si>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</si>
  <si>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</si>
  <si>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</si>
  <si>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</si>
  <si>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</si>
  <si>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</si>
  <si>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</si>
  <si>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</si>
  <si>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</si>
  <si>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</si>
  <si>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</si>
  <si>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</si>
  <si>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</si>
  <si>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</si>
  <si>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</si>
  <si>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</si>
  <si>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</si>
  <si>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</si>
  <si>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</si>
  <si>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</si>
  <si>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</si>
  <si>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</si>
  <si>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</si>
  <si>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</si>
  <si>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</si>
  <si>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</si>
  <si>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</si>
  <si>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</si>
  <si>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</si>
  <si>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</si>
  <si>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</si>
  <si>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</si>
  <si>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</si>
  <si>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</si>
  <si>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</si>
  <si>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</si>
  <si>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</si>
  <si>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</si>
  <si>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</si>
  <si>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</si>
  <si>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</si>
  <si>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</si>
  <si>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</si>
  <si>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</si>
  <si>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</si>
  <si>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</si>
  <si>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</si>
  <si>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</si>
  <si>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</si>
  <si>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</si>
  <si>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</si>
  <si>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</si>
  <si>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</si>
  <si>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</si>
  <si>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</si>
  <si>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</si>
  <si>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</si>
  <si>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</si>
  <si>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</si>
  <si>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</si>
  <si>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</si>
  <si>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</si>
  <si>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</si>
  <si>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</si>
  <si>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</si>
  <si>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</si>
  <si>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</si>
  <si>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</si>
  <si>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</si>
  <si>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</si>
  <si>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</si>
  <si>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</si>
  <si>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</si>
  <si>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</si>
  <si>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</si>
  <si>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</si>
  <si>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</si>
  <si>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</si>
  <si>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</si>
  <si>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</si>
  <si>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</si>
  <si>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</si>
  <si>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</si>
  <si>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</si>
  <si>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</si>
  <si>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</si>
  <si>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</si>
  <si>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</si>
  <si>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</si>
  <si>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</si>
  <si>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</si>
  <si>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</si>
  <si>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</si>
  <si>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</si>
  <si>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</si>
  <si>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</si>
  <si>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</si>
  <si>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</si>
  <si>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</si>
  <si>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</si>
  <si>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</si>
  <si>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</si>
  <si>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</si>
  <si>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</si>
  <si>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</si>
  <si>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</si>
  <si>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</si>
  <si>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</si>
  <si>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</si>
  <si>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</si>
  <si>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</si>
  <si>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</si>
  <si>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</si>
  <si>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</si>
  <si>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</si>
  <si>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</si>
  <si>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</si>
  <si>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</si>
  <si>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</si>
  <si>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</si>
  <si>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</si>
  <si>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</si>
  <si>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</si>
  <si>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</si>
  <si>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</si>
  <si>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</si>
  <si>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</si>
  <si>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</si>
  <si>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</si>
  <si>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</si>
  <si>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</si>
  <si>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</si>
  <si>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</si>
  <si>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</si>
  <si>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</si>
  <si>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</si>
  <si>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</si>
  <si>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</si>
  <si>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</si>
  <si>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</si>
  <si>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</si>
  <si>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</si>
  <si>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</si>
  <si>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</si>
  <si>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</si>
  <si>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</si>
  <si>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</si>
  <si>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</si>
  <si>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</si>
  <si>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</si>
  <si>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</si>
  <si>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</si>
  <si>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</si>
  <si>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</si>
  <si>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</si>
  <si>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</si>
  <si>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</si>
  <si>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</si>
  <si>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</si>
  <si>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</si>
  <si>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</si>
  <si>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</si>
  <si>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</si>
  <si>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</si>
  <si>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</si>
  <si>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</si>
  <si>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</si>
  <si>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</si>
  <si>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</si>
  <si>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</si>
  <si>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</si>
  <si>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</si>
  <si>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</si>
  <si>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</si>
  <si>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</si>
  <si>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</si>
  <si>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</si>
  <si>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</si>
  <si>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</si>
  <si>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</si>
  <si>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</si>
  <si>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</si>
  <si>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</si>
  <si>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</si>
  <si>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</si>
  <si>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</si>
  <si>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</si>
  <si>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</si>
  <si>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</si>
  <si>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</si>
  <si>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</si>
  <si>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</si>
  <si>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</si>
  <si>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</si>
  <si>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</si>
  <si>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</si>
  <si>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</si>
  <si>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</si>
  <si>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</si>
  <si>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</si>
  <si>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</si>
  <si>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</si>
  <si>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</si>
  <si>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</si>
  <si>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</si>
  <si>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</si>
  <si>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</si>
  <si>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</si>
  <si>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</si>
  <si>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</si>
  <si>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</si>
  <si>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</si>
  <si>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</si>
  <si>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</si>
  <si>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</si>
  <si>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</si>
  <si>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</si>
  <si>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</si>
  <si>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</si>
  <si>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</si>
  <si>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</si>
  <si>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</si>
  <si>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</si>
  <si>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</si>
  <si>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</si>
  <si>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</si>
  <si>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</si>
  <si>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</si>
  <si>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</si>
  <si>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</si>
  <si>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</si>
  <si>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</si>
  <si>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</si>
  <si>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</si>
  <si>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</si>
  <si>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</si>
  <si>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</si>
  <si>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</si>
  <si>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</si>
  <si>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</si>
  <si>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</si>
  <si>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</si>
  <si>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</si>
  <si>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</si>
  <si>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</si>
  <si>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</si>
  <si>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</si>
  <si>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</si>
  <si>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</si>
  <si>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</si>
  <si>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</si>
  <si>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</si>
  <si>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</si>
  <si>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</si>
  <si>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</si>
  <si>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</si>
  <si>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</si>
  <si>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</si>
  <si>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</si>
  <si>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</si>
  <si>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</si>
  <si>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</si>
  <si>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</si>
  <si>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</si>
  <si>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</si>
  <si>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</si>
  <si>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</si>
  <si>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</si>
  <si>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</si>
  <si>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</si>
  <si>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</si>
  <si>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</si>
  <si>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</si>
  <si>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</si>
  <si>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</si>
  <si>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</si>
  <si>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</si>
  <si>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</si>
  <si>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</si>
  <si>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</si>
  <si>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</si>
  <si>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</si>
  <si>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</si>
  <si>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</si>
  <si>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</si>
  <si>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</si>
  <si>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</si>
  <si>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</si>
  <si>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</si>
  <si>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</si>
  <si>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</si>
  <si>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</si>
  <si>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</si>
  <si>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</si>
  <si>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</si>
  <si>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</si>
  <si>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</si>
  <si>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</si>
  <si>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</si>
  <si>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</si>
  <si>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</si>
  <si>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</si>
  <si>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</si>
  <si>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</si>
  <si>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</si>
  <si>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</si>
  <si>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</si>
  <si>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</si>
  <si>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</si>
  <si>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</si>
  <si>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</si>
  <si>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</si>
  <si>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</si>
  <si>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</si>
  <si>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</si>
  <si>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</si>
  <si>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</si>
  <si>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</si>
  <si>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</si>
  <si>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</si>
  <si>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</si>
  <si>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</si>
  <si>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</si>
  <si>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</si>
  <si>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</si>
  <si>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</si>
  <si>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</si>
  <si>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</si>
  <si>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</si>
  <si>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</si>
  <si>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</si>
  <si>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</si>
  <si>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</si>
  <si>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</si>
  <si>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</si>
  <si>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</si>
  <si>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</si>
  <si>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</si>
  <si>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</si>
  <si>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</si>
  <si>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</si>
  <si>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</si>
  <si>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</si>
  <si>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</si>
  <si>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</si>
  <si>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</si>
  <si>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</si>
  <si>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</si>
  <si>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</si>
  <si>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</si>
  <si>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</si>
  <si>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</si>
  <si>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</si>
  <si>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</si>
  <si>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</si>
  <si>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</si>
  <si>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</si>
  <si>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</si>
  <si>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</si>
  <si>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</si>
  <si>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</si>
  <si>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</si>
  <si>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</si>
  <si>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</si>
  <si>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</si>
  <si>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</si>
  <si>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</si>
  <si>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</si>
  <si>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</si>
  <si>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</si>
  <si>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</si>
  <si>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</si>
  <si>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</si>
  <si>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</si>
  <si>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</si>
  <si>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</si>
  <si>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</si>
  <si>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</si>
  <si>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</si>
  <si>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</si>
  <si>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</si>
  <si>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</si>
  <si>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</si>
  <si>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</si>
  <si>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</si>
  <si>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</si>
  <si>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</si>
  <si>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</si>
  <si>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</si>
  <si>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</si>
  <si>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</si>
  <si>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</si>
  <si>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</si>
  <si>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</si>
  <si>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</si>
  <si>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</si>
  <si>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</si>
  <si>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</si>
  <si>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</si>
  <si>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</si>
  <si>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</si>
  <si>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</si>
  <si>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</si>
  <si>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</si>
  <si>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</si>
  <si>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</si>
  <si>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</si>
  <si>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</si>
  <si>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</si>
  <si>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</si>
  <si>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</si>
  <si>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</si>
  <si>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</si>
  <si>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</si>
  <si>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</si>
  <si>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</si>
  <si>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</si>
  <si>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</si>
  <si>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</si>
  <si>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</si>
  <si>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</si>
  <si>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</si>
  <si>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</si>
  <si>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</si>
  <si>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</si>
  <si>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</si>
  <si>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</si>
  <si>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</si>
  <si>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</si>
  <si>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</si>
  <si>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</si>
  <si>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</si>
  <si>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</si>
  <si>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</si>
  <si>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</si>
  <si>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</si>
  <si>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</si>
  <si>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</si>
  <si>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</si>
  <si>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</si>
  <si>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</si>
  <si>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</si>
  <si>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</si>
  <si>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</si>
  <si>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</si>
  <si>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</si>
  <si>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</si>
  <si>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</si>
  <si>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</si>
  <si>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</si>
  <si>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</si>
  <si>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</si>
  <si>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</si>
  <si>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</si>
  <si>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</si>
  <si>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</si>
  <si>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</si>
  <si>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</si>
  <si>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</si>
  <si>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</si>
  <si>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</si>
  <si>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</si>
  <si>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</si>
  <si>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</si>
  <si>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</si>
  <si>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</si>
  <si>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</si>
  <si>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</si>
  <si>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</si>
  <si>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</si>
  <si>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</si>
  <si>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</si>
  <si>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</si>
  <si>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</si>
  <si>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</si>
  <si>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</si>
  <si>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</si>
  <si>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</si>
  <si>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</si>
  <si>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</si>
  <si>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</si>
  <si>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</si>
  <si>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</si>
  <si>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</si>
  <si>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</si>
  <si>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</si>
  <si>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</si>
  <si>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</si>
  <si>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</si>
  <si>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</si>
  <si>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</si>
  <si>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</si>
  <si>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</si>
  <si>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</si>
  <si>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</si>
  <si>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</si>
  <si>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</si>
  <si>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</si>
  <si>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</si>
  <si>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</si>
  <si>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</si>
  <si>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</si>
  <si>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</si>
  <si>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</si>
  <si>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</si>
  <si>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</si>
  <si>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</si>
  <si>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</si>
  <si>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</si>
  <si>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</si>
  <si>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</si>
  <si>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</si>
  <si>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</si>
  <si>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</si>
  <si>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</si>
  <si>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</si>
  <si>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</si>
  <si>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</si>
  <si>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</si>
  <si>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</si>
  <si>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</si>
  <si>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</si>
  <si>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</si>
  <si>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</si>
  <si>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</si>
  <si>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</si>
  <si>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</si>
  <si>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</si>
  <si>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</si>
  <si>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</si>
  <si>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</si>
  <si>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</si>
  <si>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</si>
  <si>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</si>
  <si>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</si>
  <si>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</si>
  <si>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</si>
  <si>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</si>
  <si>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</si>
  <si>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</si>
  <si>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</si>
  <si>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</si>
  <si>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</si>
  <si>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</si>
  <si>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</si>
  <si>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</si>
  <si>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</si>
  <si>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</si>
  <si>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</si>
  <si>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</si>
  <si>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</si>
  <si>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</si>
  <si>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</si>
  <si>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</si>
  <si>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</si>
  <si>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</si>
  <si>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</si>
  <si>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</si>
  <si>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</si>
  <si>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</si>
  <si>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</si>
  <si>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</si>
  <si>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</si>
  <si>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</si>
  <si>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</si>
  <si>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</si>
  <si>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</si>
  <si>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</si>
  <si>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</si>
  <si>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</si>
  <si>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</si>
  <si>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</si>
  <si>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</si>
  <si>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</si>
  <si>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</si>
  <si>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</si>
  <si>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</si>
  <si>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</si>
  <si>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</si>
  <si>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</si>
  <si>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</si>
  <si>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</si>
  <si>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</si>
  <si>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</si>
  <si>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</si>
  <si>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</si>
  <si>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</si>
  <si>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</si>
  <si>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</si>
  <si>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</si>
  <si>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</si>
  <si>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</si>
  <si>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</si>
  <si>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</si>
  <si>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</si>
  <si>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</si>
  <si>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</si>
  <si>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</si>
  <si>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</si>
  <si>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</si>
  <si>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</si>
  <si>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</si>
  <si>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</si>
  <si>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</si>
  <si>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</si>
  <si>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</si>
  <si>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</si>
  <si>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</si>
  <si>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</si>
  <si>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</si>
  <si>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</si>
  <si>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</si>
  <si>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</si>
  <si>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</si>
  <si>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</si>
  <si>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</si>
  <si>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</si>
  <si>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</si>
  <si>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</si>
  <si>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</si>
  <si>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</si>
  <si>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</si>
  <si>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</si>
  <si>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</si>
  <si>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</si>
  <si>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</si>
  <si>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</si>
  <si>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</si>
  <si>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</si>
  <si>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</si>
  <si>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</si>
  <si>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</si>
  <si>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</si>
  <si>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</si>
  <si>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</si>
  <si>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</si>
  <si>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</si>
  <si>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</si>
  <si>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</si>
  <si>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</si>
  <si>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</si>
  <si>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</si>
  <si>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</si>
  <si>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</si>
  <si>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</si>
  <si>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</si>
  <si>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</si>
  <si>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</si>
  <si>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</si>
  <si>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</si>
  <si>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</si>
  <si>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</si>
  <si>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</si>
  <si>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</si>
  <si>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</si>
  <si>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</si>
  <si>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</si>
  <si>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</si>
  <si>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</si>
  <si>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</si>
  <si>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</si>
  <si>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</si>
  <si>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</si>
  <si>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</si>
  <si>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</si>
  <si>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</si>
  <si>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</si>
  <si>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</si>
  <si>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</si>
  <si>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</si>
  <si>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</si>
  <si>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</si>
  <si>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</si>
  <si>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</si>
  <si>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</si>
  <si>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</si>
  <si>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</si>
  <si>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</si>
  <si>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</si>
  <si>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</si>
  <si>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</si>
  <si>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</si>
  <si>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</si>
  <si>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</si>
  <si>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</si>
  <si>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</si>
  <si>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</si>
  <si>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</si>
  <si>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</si>
  <si>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</si>
  <si>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</si>
  <si>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</si>
  <si>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</si>
  <si>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</si>
  <si>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</si>
  <si>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</si>
  <si>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</si>
  <si>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</si>
  <si>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</si>
  <si>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</si>
  <si>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</si>
  <si>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</si>
  <si>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</si>
  <si>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</si>
  <si>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</si>
  <si>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</si>
  <si>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</si>
  <si>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</si>
  <si>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</si>
  <si>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</si>
  <si>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</si>
  <si>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</si>
  <si>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</si>
  <si>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</si>
  <si>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</si>
  <si>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</si>
  <si>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</si>
  <si>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</si>
  <si>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</si>
  <si>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</si>
  <si>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</si>
  <si>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</si>
  <si>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</si>
  <si>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</si>
  <si>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</si>
  <si>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</si>
  <si>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</si>
  <si>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</si>
  <si>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</si>
  <si>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</si>
  <si>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</si>
  <si>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</si>
  <si>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</si>
  <si>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</si>
  <si>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</si>
  <si>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</si>
  <si>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</si>
  <si>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</si>
  <si>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</si>
  <si>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</si>
  <si>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</si>
  <si>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</si>
  <si>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</si>
  <si>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</si>
  <si>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</si>
  <si>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</si>
  <si>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</si>
  <si>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</si>
  <si>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</si>
  <si>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</si>
  <si>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</si>
  <si>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</si>
  <si>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</si>
  <si>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</si>
  <si>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</si>
  <si>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</si>
  <si>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</si>
  <si>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</si>
  <si>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</si>
  <si>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</si>
  <si>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</si>
  <si>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</si>
  <si>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</si>
  <si>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</si>
  <si>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</si>
  <si>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</si>
  <si>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</si>
  <si>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</si>
  <si>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</si>
  <si>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</si>
  <si>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</si>
  <si>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</si>
  <si>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</si>
  <si>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</si>
  <si>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</si>
  <si>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</si>
  <si>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</si>
  <si>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</si>
  <si>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</si>
  <si>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</si>
  <si>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</si>
  <si>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</si>
  <si>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</si>
  <si>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</si>
  <si>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</si>
  <si>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</si>
  <si>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</si>
  <si>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</si>
  <si>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</si>
  <si>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</si>
  <si>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</si>
  <si>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</si>
  <si>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</si>
  <si>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</si>
  <si>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</si>
  <si>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</si>
  <si>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</si>
  <si>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</si>
  <si>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</si>
  <si>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</si>
  <si>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</si>
  <si>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</si>
  <si>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</si>
  <si>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</si>
  <si>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</si>
  <si>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</si>
  <si>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</si>
  <si>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</si>
  <si>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</si>
  <si>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</si>
  <si>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</si>
  <si>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</si>
  <si>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</si>
  <si>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</si>
  <si>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</si>
  <si>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</si>
  <si>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</si>
  <si>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</si>
  <si>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</si>
  <si>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</si>
  <si>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</si>
  <si>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</si>
  <si>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</si>
  <si>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</si>
  <si>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</si>
  <si>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</si>
  <si>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</si>
  <si>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</si>
  <si>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</si>
  <si>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</si>
  <si>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</si>
  <si>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</si>
  <si>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</si>
  <si>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</si>
  <si>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</si>
  <si>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</si>
  <si>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</si>
  <si>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</si>
  <si>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</si>
  <si>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</si>
  <si>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</si>
  <si>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</si>
  <si>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</si>
  <si>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</si>
  <si>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</si>
  <si>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</si>
  <si>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</si>
  <si>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</si>
  <si>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</si>
  <si>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</si>
  <si>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</si>
  <si>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</si>
  <si>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</si>
  <si>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</si>
  <si>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</si>
  <si>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</si>
  <si>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</si>
  <si>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</si>
  <si>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</si>
  <si>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</si>
  <si>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</si>
  <si>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</si>
  <si>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</si>
  <si>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</si>
  <si>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</si>
  <si>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</si>
  <si>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</si>
  <si>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</si>
  <si>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</si>
  <si>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</si>
  <si>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</si>
  <si>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</si>
  <si>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</si>
  <si>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</si>
  <si>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</si>
  <si>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</si>
  <si>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</si>
  <si>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</si>
  <si>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</si>
  <si>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</si>
  <si>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</si>
  <si>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</si>
  <si>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</si>
  <si>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</si>
  <si>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</si>
  <si>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</si>
  <si>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</si>
  <si>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</si>
  <si>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</si>
  <si>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</si>
  <si>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</si>
  <si>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</si>
  <si>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</si>
  <si>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</si>
  <si>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</si>
  <si>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</si>
  <si>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</si>
  <si>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</si>
  <si>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</si>
  <si>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</si>
  <si>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</si>
  <si>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</si>
  <si>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</si>
  <si>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</si>
  <si>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</si>
  <si>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</si>
  <si>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</si>
  <si>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</si>
  <si>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</si>
  <si>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</si>
  <si>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</si>
  <si>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</si>
  <si>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</si>
  <si>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</si>
  <si>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</si>
  <si>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</si>
  <si>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</si>
  <si>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</si>
  <si>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</si>
  <si>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</si>
  <si>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</si>
  <si>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</si>
  <si>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</si>
  <si>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</si>
  <si>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</si>
  <si>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</si>
  <si>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</si>
  <si>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</si>
  <si>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</si>
  <si>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</si>
  <si>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</si>
  <si>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</si>
  <si>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</si>
  <si>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</si>
  <si>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</si>
  <si>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</si>
  <si>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</si>
  <si>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</si>
  <si>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</si>
  <si>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</si>
  <si>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</si>
  <si>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</si>
  <si>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</si>
  <si>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</si>
  <si>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</si>
  <si>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</si>
  <si>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</si>
  <si>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</si>
  <si>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</si>
  <si>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</si>
  <si>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</si>
  <si>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</si>
  <si>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</si>
  <si>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</si>
  <si>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</si>
  <si>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</si>
  <si>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</si>
  <si>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</si>
  <si>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</si>
  <si>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</si>
  <si>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</si>
  <si>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</si>
  <si>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</si>
  <si>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</si>
  <si>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</si>
  <si>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</si>
  <si>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</si>
  <si>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</si>
  <si>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</si>
  <si>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</si>
  <si>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</si>
  <si>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</si>
  <si>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</si>
  <si>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</si>
  <si>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</si>
  <si>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</si>
  <si>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</si>
  <si>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</si>
  <si>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</si>
  <si>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</si>
  <si>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</si>
  <si>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</si>
  <si>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</si>
  <si>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</si>
  <si>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</si>
  <si>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</si>
  <si>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</si>
  <si>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</si>
  <si>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</si>
  <si>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</si>
  <si>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</si>
  <si>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</si>
  <si>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</si>
  <si>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</si>
  <si>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</si>
  <si>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</si>
  <si>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</si>
  <si>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</si>
  <si>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</si>
  <si>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</si>
  <si>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</si>
  <si>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</si>
  <si>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</si>
  <si>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</si>
  <si>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</si>
  <si>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</si>
  <si>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</si>
  <si>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</si>
  <si>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</si>
  <si>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</si>
  <si>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</si>
  <si>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</si>
  <si>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</si>
  <si>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</si>
  <si>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</si>
  <si>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</si>
  <si>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</si>
  <si>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</si>
  <si>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</si>
  <si>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</si>
  <si>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</si>
  <si>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</si>
  <si>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</si>
  <si>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</si>
  <si>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</si>
  <si>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</si>
  <si>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</si>
  <si>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</si>
  <si>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</si>
  <si>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</si>
  <si>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</si>
  <si>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</si>
  <si>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</si>
  <si>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</si>
  <si>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</si>
  <si>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</si>
  <si>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</si>
  <si>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</si>
  <si>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</si>
  <si>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</si>
  <si>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</si>
  <si>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</si>
  <si>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</si>
  <si>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</si>
  <si>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</si>
  <si>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</si>
  <si>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</si>
  <si>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</si>
  <si>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</si>
  <si>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</si>
  <si>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</si>
  <si>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</si>
  <si>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</si>
  <si>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</si>
  <si>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</si>
  <si>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</si>
  <si>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</si>
  <si>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</si>
  <si>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</si>
  <si>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</si>
  <si>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</si>
  <si>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</si>
  <si>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</si>
  <si>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</si>
  <si>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</si>
  <si>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</si>
  <si>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</si>
  <si>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</si>
  <si>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</si>
  <si>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</si>
  <si>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</si>
  <si>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</si>
  <si>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</si>
  <si>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</si>
  <si>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</si>
  <si>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</si>
  <si>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</si>
  <si>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</si>
  <si>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</si>
  <si>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</si>
  <si>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</si>
  <si>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</si>
  <si>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</si>
  <si>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</si>
  <si>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</si>
  <si>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</si>
  <si>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</si>
  <si>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</si>
  <si>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</si>
  <si>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</si>
  <si>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</si>
  <si>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</si>
  <si>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</si>
  <si>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</si>
  <si>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</si>
  <si>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</si>
  <si>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</si>
  <si>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</si>
  <si>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</si>
  <si>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</si>
  <si>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</si>
  <si>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</si>
  <si>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</si>
  <si>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</si>
  <si>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</si>
  <si>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</si>
  <si>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</si>
  <si>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</si>
  <si>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</si>
  <si>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</si>
  <si>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</si>
  <si>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</si>
  <si>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</si>
  <si>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</si>
  <si>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</si>
  <si>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</si>
  <si>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</si>
  <si>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</si>
  <si>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</si>
  <si>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</si>
  <si>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</si>
  <si>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</si>
  <si>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</si>
  <si>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</si>
  <si>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</si>
  <si>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</si>
  <si>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</si>
  <si>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</si>
  <si>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</si>
  <si>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</si>
  <si>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</si>
  <si>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</si>
  <si>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</si>
  <si>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</si>
  <si>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</si>
  <si>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</si>
  <si>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</si>
  <si>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</si>
  <si>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</si>
  <si>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</si>
  <si>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</si>
  <si>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</si>
  <si>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</si>
  <si>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</si>
  <si>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</si>
  <si>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</si>
  <si>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</si>
  <si>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</si>
  <si>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</si>
  <si>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</si>
  <si>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</si>
  <si>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</si>
  <si>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</si>
  <si>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</si>
  <si>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</si>
  <si>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</si>
  <si>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</si>
  <si>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</si>
  <si>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</si>
  <si>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</si>
  <si>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</si>
  <si>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</si>
  <si>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</si>
  <si>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</si>
  <si>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</si>
  <si>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</si>
  <si>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</si>
  <si>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</si>
  <si>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</si>
  <si>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</si>
  <si>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</si>
  <si>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</si>
  <si>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</si>
  <si>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</si>
  <si>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</si>
  <si>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</si>
  <si>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</si>
  <si>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</si>
  <si>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</si>
  <si>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</si>
  <si>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</si>
  <si>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</si>
  <si>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</si>
  <si>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</si>
  <si>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</si>
  <si>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</si>
  <si>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</si>
  <si>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</si>
  <si>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</si>
  <si>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</si>
  <si>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</si>
  <si>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</si>
  <si>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</si>
  <si>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</si>
  <si>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</si>
  <si>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</si>
  <si>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</si>
  <si>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</si>
  <si>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</si>
  <si>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</si>
  <si>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</si>
  <si>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</si>
  <si>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</si>
  <si>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</si>
  <si>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</si>
  <si>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</si>
  <si>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</si>
  <si>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</si>
  <si>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</si>
  <si>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</si>
  <si>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</si>
  <si>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</si>
  <si>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</si>
  <si>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</si>
  <si>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</si>
  <si>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</si>
  <si>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</si>
  <si>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</si>
  <si>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</si>
  <si>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</si>
  <si>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</si>
  <si>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</si>
  <si>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</si>
  <si>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</si>
  <si>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</si>
  <si>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</si>
  <si>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</si>
  <si>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</si>
  <si>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</si>
  <si>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</si>
  <si>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</si>
  <si>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</si>
  <si>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</si>
  <si>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</si>
  <si>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</si>
  <si>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</si>
  <si>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</si>
  <si>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</si>
  <si>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</si>
  <si>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</si>
  <si>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</si>
  <si>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</si>
  <si>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</si>
  <si>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</si>
  <si>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</si>
  <si>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</si>
  <si>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</si>
  <si>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</si>
  <si>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</si>
  <si>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</si>
  <si>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</si>
  <si>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</si>
  <si>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</si>
  <si>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</si>
  <si>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</si>
  <si>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</si>
  <si>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</si>
  <si>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</si>
  <si>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</si>
  <si>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</si>
  <si>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</si>
  <si>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</si>
  <si>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</si>
  <si>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</si>
  <si>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</si>
  <si>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</si>
  <si>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</si>
  <si>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</si>
  <si>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</si>
  <si>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</si>
  <si>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</si>
  <si>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</si>
  <si>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</si>
  <si>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</si>
  <si>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</si>
  <si>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</si>
  <si>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</si>
  <si>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</si>
  <si>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</si>
  <si>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</si>
  <si>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</si>
  <si>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</si>
  <si>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</si>
  <si>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</si>
  <si>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</si>
  <si>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</si>
  <si>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</si>
  <si>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</si>
  <si>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</si>
  <si>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</si>
  <si>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</si>
  <si>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</si>
  <si>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</si>
  <si>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</si>
  <si>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</si>
  <si>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</si>
  <si>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</si>
  <si>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</si>
  <si>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</si>
  <si>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</si>
  <si>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</si>
  <si>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</si>
  <si>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</si>
  <si>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</si>
  <si>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</si>
  <si>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</si>
  <si>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</si>
  <si>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</si>
  <si>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</si>
  <si>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</si>
  <si>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</si>
  <si>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</si>
  <si>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</si>
  <si>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</si>
  <si>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</si>
  <si>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</si>
  <si>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</si>
  <si>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</si>
  <si>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</si>
  <si>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</si>
  <si>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</si>
  <si>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</si>
  <si>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</si>
  <si>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</si>
  <si>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</si>
  <si>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</si>
  <si>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</si>
  <si>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</si>
  <si>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</si>
  <si>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</si>
  <si>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</si>
  <si>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</si>
  <si>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</si>
  <si>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</si>
  <si>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</si>
  <si>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</si>
  <si>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</si>
  <si>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</si>
  <si>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</si>
  <si>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</si>
  <si>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</si>
  <si>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</si>
  <si>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</si>
  <si>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</si>
  <si>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</si>
  <si>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</si>
  <si>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</si>
  <si>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</si>
  <si>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</si>
  <si>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</si>
  <si>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</si>
  <si>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</si>
  <si>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</si>
  <si>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</si>
  <si>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</si>
  <si>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</si>
  <si>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</si>
  <si>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</si>
  <si>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</si>
  <si>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</si>
  <si>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</si>
  <si>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</si>
  <si>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</si>
  <si>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</si>
  <si>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</si>
  <si>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</si>
  <si>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</si>
  <si>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</si>
  <si>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</si>
  <si>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</si>
  <si>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</si>
  <si>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</si>
  <si>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</si>
  <si>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</si>
  <si>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</si>
  <si>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</si>
  <si>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</si>
  <si>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</si>
  <si>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</si>
  <si>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</si>
  <si>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</si>
  <si>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</si>
  <si>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</si>
  <si>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</si>
  <si>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</si>
  <si>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</si>
  <si>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</si>
  <si>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</si>
  <si>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</si>
  <si>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</si>
  <si>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</si>
  <si>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</si>
  <si>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</si>
  <si>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</si>
  <si>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</si>
  <si>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</si>
  <si>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</si>
  <si>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</si>
  <si>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</si>
  <si>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</si>
  <si>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</si>
  <si>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</si>
  <si>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</si>
  <si>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</si>
  <si>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</si>
  <si>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</si>
  <si>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</si>
  <si>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</si>
  <si>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</si>
  <si>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</si>
  <si>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</si>
  <si>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</si>
  <si>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</si>
  <si>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</si>
  <si>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</si>
  <si>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</si>
  <si>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</si>
  <si>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</si>
  <si>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</si>
  <si>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</si>
  <si>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</si>
  <si>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</si>
  <si>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</si>
  <si>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</si>
  <si>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</si>
  <si>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</si>
  <si>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</si>
  <si>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</si>
  <si>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</si>
  <si>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</si>
  <si>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</si>
  <si>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</si>
  <si>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</si>
  <si>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</si>
  <si>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</si>
  <si>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</si>
  <si>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</si>
  <si>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</si>
  <si>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</si>
  <si>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</si>
  <si>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</si>
  <si>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</si>
  <si>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</si>
  <si>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</si>
  <si>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</si>
  <si>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</si>
  <si>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</si>
  <si>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</si>
  <si>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</si>
  <si>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</si>
  <si>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</si>
  <si>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</si>
  <si>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</si>
  <si>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</si>
  <si>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</si>
  <si>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</si>
  <si>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</si>
  <si>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</si>
  <si>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</si>
  <si>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</si>
  <si>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</si>
  <si>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</si>
  <si>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</si>
  <si>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</si>
  <si>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</si>
  <si>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</si>
  <si>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</si>
  <si>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</si>
  <si>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</si>
  <si>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</si>
  <si>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</si>
  <si>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</si>
  <si>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</si>
  <si>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</si>
  <si>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</si>
  <si>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</si>
  <si>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</si>
  <si>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</si>
  <si>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</si>
  <si>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</si>
  <si>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</si>
  <si>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</si>
  <si>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</si>
  <si>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</si>
  <si>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</si>
  <si>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</si>
  <si>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</si>
  <si>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</si>
  <si>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</si>
  <si>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</si>
  <si>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</si>
  <si>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</si>
  <si>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</si>
  <si>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</si>
  <si>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</si>
  <si>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</si>
  <si>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</si>
  <si>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</si>
  <si>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</si>
  <si>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</si>
  <si>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</si>
  <si>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</si>
  <si>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</si>
  <si>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</si>
  <si>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</si>
  <si>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</si>
  <si>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</si>
  <si>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</si>
  <si>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</si>
  <si>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</si>
  <si>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</si>
  <si>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</si>
  <si>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</si>
  <si>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</si>
  <si>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</si>
  <si>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</si>
  <si>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</si>
  <si>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</si>
  <si>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</si>
  <si>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</si>
  <si>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</si>
  <si>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</si>
  <si>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</si>
  <si>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</si>
  <si>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</si>
  <si>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</si>
  <si>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</si>
  <si>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</si>
  <si>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</si>
  <si>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</si>
  <si>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</si>
  <si>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</si>
  <si>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</si>
  <si>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</si>
  <si>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</si>
  <si>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</si>
  <si>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</si>
  <si>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</si>
  <si>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</si>
  <si>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</si>
  <si>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</si>
  <si>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</si>
  <si>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</si>
  <si>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</si>
  <si>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</si>
  <si>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</si>
  <si>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</si>
  <si>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</si>
  <si>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</si>
  <si>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</si>
  <si>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</si>
  <si>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</si>
  <si>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</si>
  <si>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</si>
  <si>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</si>
  <si>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</si>
  <si>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</si>
  <si>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</si>
  <si>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</si>
  <si>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</si>
  <si>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</si>
  <si>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</si>
  <si>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</si>
  <si>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</si>
  <si>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</si>
  <si>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</si>
  <si>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</si>
  <si>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</si>
  <si>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</si>
  <si>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</si>
  <si>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</si>
  <si>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</si>
  <si>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</si>
  <si>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</si>
  <si>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</si>
  <si>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</si>
  <si>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</si>
  <si>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</si>
  <si>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</si>
  <si>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</si>
  <si>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</si>
  <si>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</si>
  <si>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</si>
  <si>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</si>
  <si>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</si>
  <si>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</si>
  <si>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</si>
  <si>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</si>
  <si>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</si>
  <si>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</si>
  <si>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</si>
  <si>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</si>
  <si>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</si>
  <si>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</si>
  <si>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</si>
  <si>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</si>
  <si>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</si>
  <si>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</si>
  <si>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</si>
  <si>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</si>
  <si>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</si>
  <si>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</si>
  <si>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</si>
  <si>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</si>
  <si>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</si>
  <si>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</si>
  <si>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</si>
  <si>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</si>
  <si>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</si>
  <si>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</si>
  <si>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</si>
  <si>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</si>
  <si>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</si>
  <si>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</si>
  <si>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</si>
  <si>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</si>
  <si>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</si>
  <si>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</si>
  <si>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</si>
  <si>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</si>
  <si>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</si>
  <si>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</si>
  <si>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</si>
  <si>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</si>
  <si>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</si>
  <si>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</si>
  <si>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</si>
  <si>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</si>
  <si>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</si>
  <si>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</si>
  <si>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</si>
  <si>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</si>
  <si>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</si>
  <si>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</si>
  <si>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</si>
  <si>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</si>
  <si>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</si>
  <si>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</si>
  <si>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</si>
  <si>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</si>
  <si>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</si>
  <si>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</si>
  <si>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</si>
  <si>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</si>
  <si>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</si>
  <si>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</si>
  <si>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</si>
  <si>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</si>
  <si>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</si>
  <si>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</si>
  <si>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</si>
  <si>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</si>
  <si>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</si>
  <si>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</si>
  <si>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</si>
  <si>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</si>
  <si>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</si>
  <si>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</si>
  <si>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</si>
  <si>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</si>
  <si>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</si>
  <si>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</si>
  <si>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</si>
  <si>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</si>
  <si>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</si>
  <si>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</si>
  <si>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</si>
  <si>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</si>
  <si>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</si>
  <si>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</si>
  <si>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</si>
  <si>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</si>
  <si>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</si>
  <si>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</si>
  <si>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</si>
  <si>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</si>
  <si>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</si>
  <si>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</si>
  <si>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</si>
  <si>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</si>
  <si>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</si>
  <si>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</si>
  <si>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</si>
  <si>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</si>
  <si>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</si>
  <si>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</si>
  <si>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</si>
  <si>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</si>
  <si>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</si>
  <si>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</si>
  <si>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</si>
  <si>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</si>
  <si>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</si>
  <si>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</si>
  <si>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</si>
  <si>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</si>
  <si>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</si>
  <si>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</si>
  <si>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</si>
  <si>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</si>
  <si>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</si>
  <si>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</si>
  <si>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</si>
  <si>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</si>
  <si>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</si>
  <si>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</si>
  <si>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</si>
  <si>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</si>
  <si>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</si>
  <si>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</si>
  <si>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</si>
  <si>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</si>
  <si>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</si>
  <si>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</si>
  <si>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</si>
  <si>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</si>
  <si>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</si>
  <si>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</si>
  <si>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</si>
  <si>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</si>
  <si>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</si>
  <si>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</si>
  <si>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</si>
  <si>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</si>
  <si>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</si>
  <si>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</si>
  <si>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</si>
  <si>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</si>
  <si>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</si>
  <si>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</si>
  <si>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</si>
  <si>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</si>
  <si>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</si>
  <si>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</si>
  <si>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</si>
  <si>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</si>
  <si>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</si>
  <si>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</si>
  <si>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</si>
  <si>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</si>
  <si>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</si>
  <si>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</si>
  <si>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</si>
  <si>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</si>
  <si>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</si>
  <si>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</si>
  <si>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</si>
  <si>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</si>
  <si>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</si>
  <si>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</si>
  <si>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</si>
  <si>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</si>
  <si>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</si>
  <si>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</si>
  <si>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</si>
  <si>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</si>
  <si>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</si>
  <si>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</si>
  <si>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</si>
  <si>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</si>
  <si>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</si>
  <si>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</si>
  <si>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</si>
  <si>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</si>
  <si>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</si>
  <si>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</si>
  <si>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</si>
  <si>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</si>
  <si>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</si>
  <si>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</si>
  <si>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</si>
  <si>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</si>
  <si>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</si>
  <si>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</si>
  <si>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</si>
  <si>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</si>
  <si>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</si>
  <si>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</si>
  <si>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</si>
  <si>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</si>
  <si>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</si>
  <si>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</si>
  <si>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</si>
  <si>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</si>
  <si>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</si>
  <si>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</si>
  <si>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</si>
  <si>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</si>
  <si>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</si>
  <si>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</si>
  <si>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</si>
  <si>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</si>
  <si>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</si>
  <si>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</si>
  <si>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</si>
  <si>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</si>
  <si>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</si>
  <si>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</si>
  <si>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</si>
  <si>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</si>
  <si>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</si>
  <si>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</si>
  <si>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</si>
  <si>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</si>
  <si>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</si>
  <si>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</si>
  <si>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</si>
  <si>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</si>
  <si>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</si>
  <si>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</si>
  <si>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</si>
  <si>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</si>
  <si>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</si>
  <si>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</si>
  <si>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</si>
  <si>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</si>
  <si>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</si>
  <si>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</si>
  <si>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</si>
  <si>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</si>
  <si>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</si>
  <si>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</si>
  <si>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</si>
  <si>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</si>
  <si>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</si>
  <si>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</si>
  <si>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</si>
  <si>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</si>
  <si>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</si>
  <si>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</si>
  <si>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</si>
  <si>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</si>
  <si>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</si>
  <si>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</si>
  <si>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</si>
  <si>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</si>
  <si>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</si>
  <si>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</si>
  <si>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</si>
  <si>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</si>
  <si>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</si>
  <si>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</si>
  <si>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</si>
  <si>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</si>
  <si>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</si>
  <si>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</si>
  <si>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</si>
  <si>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</si>
  <si>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</si>
  <si>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</si>
  <si>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</si>
  <si>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</si>
  <si>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</si>
  <si>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</si>
  <si>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</si>
  <si>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</si>
  <si>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</si>
  <si>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</si>
  <si>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</si>
  <si>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</si>
  <si>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</si>
  <si>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</si>
  <si>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</si>
  <si>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</si>
  <si>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</si>
  <si>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</si>
  <si>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</si>
  <si>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</si>
  <si>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</si>
  <si>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</si>
  <si>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</si>
  <si>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</si>
  <si>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</si>
  <si>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</si>
  <si>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</si>
  <si>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</si>
  <si>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</si>
  <si>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</si>
  <si>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</si>
  <si>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</si>
  <si>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</si>
  <si>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</si>
  <si>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</si>
  <si>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</si>
  <si>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</si>
  <si>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</si>
  <si>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</si>
  <si>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</si>
  <si>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</si>
  <si>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</si>
  <si>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</si>
  <si>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</si>
  <si>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</si>
  <si>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</si>
  <si>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</si>
  <si>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</si>
  <si>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</si>
  <si>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</si>
  <si>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</si>
  <si>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</si>
  <si>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</si>
  <si>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</si>
  <si>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</si>
  <si>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</si>
  <si>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</si>
  <si>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</si>
  <si>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</si>
  <si>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</si>
  <si>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</si>
  <si>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</si>
  <si>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</si>
  <si>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</si>
  <si>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</si>
  <si>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</si>
  <si>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</si>
  <si>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</si>
  <si>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</si>
  <si>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</si>
  <si>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</si>
  <si>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</si>
  <si>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</si>
  <si>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</si>
  <si>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</si>
  <si>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</si>
  <si>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</si>
  <si>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</si>
  <si>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</si>
  <si>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</si>
  <si>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</si>
  <si>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</si>
  <si>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</si>
  <si>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</si>
  <si>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</si>
  <si>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</si>
  <si>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</si>
  <si>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</si>
  <si>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</si>
  <si>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</si>
  <si>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</si>
  <si>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</si>
  <si>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</si>
  <si>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</si>
  <si>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</si>
  <si>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</si>
  <si>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</si>
  <si>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</si>
  <si>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</si>
  <si>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</si>
  <si>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</si>
  <si>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</si>
  <si>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</si>
  <si>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</si>
  <si>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</si>
  <si>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</si>
  <si>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</si>
  <si>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</si>
  <si>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</si>
  <si>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</si>
  <si>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</si>
  <si>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</si>
  <si>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</si>
  <si>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</si>
  <si>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</si>
  <si>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</si>
  <si>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</si>
  <si>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</si>
  <si>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</si>
  <si>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</si>
  <si>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</si>
  <si>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</si>
  <si>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</si>
  <si>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</si>
  <si>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</si>
  <si>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</si>
  <si>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</si>
  <si>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</si>
  <si>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</si>
  <si>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</si>
  <si>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</si>
  <si>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</si>
  <si>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</si>
  <si>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</si>
  <si>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</si>
  <si>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</si>
  <si>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</si>
  <si>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</si>
  <si>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</si>
  <si>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</si>
  <si>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</si>
  <si>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</si>
  <si>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</si>
  <si>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</si>
  <si>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</si>
  <si>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</si>
  <si>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</si>
  <si>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</si>
  <si>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</si>
  <si>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</si>
  <si>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</si>
  <si>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</si>
  <si>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</si>
  <si>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</si>
  <si>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</si>
  <si>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</si>
  <si>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</si>
  <si>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</si>
  <si>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</si>
  <si>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</si>
  <si>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</si>
  <si>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</si>
  <si>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</si>
  <si>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</si>
  <si>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</si>
  <si>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</si>
  <si>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</si>
  <si>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</si>
  <si>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</si>
  <si>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</si>
  <si>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</si>
  <si>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</si>
  <si>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</si>
  <si>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</si>
  <si>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</si>
  <si>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</si>
  <si>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</si>
  <si>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</si>
  <si>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</si>
  <si>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</si>
  <si>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</si>
  <si>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</si>
  <si>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</si>
  <si>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</si>
  <si>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</si>
  <si>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</si>
  <si>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</si>
  <si>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</si>
  <si>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</si>
  <si>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</si>
  <si>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</si>
  <si>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</si>
  <si>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</si>
  <si>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</si>
  <si>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</si>
  <si>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</si>
  <si>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</si>
  <si>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</si>
  <si>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</si>
  <si>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</si>
  <si>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</si>
  <si>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</si>
  <si>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</si>
  <si>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</si>
  <si>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</si>
  <si>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</si>
  <si>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</si>
  <si>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</si>
  <si>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</si>
  <si>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</si>
  <si>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</si>
  <si>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</si>
  <si>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</si>
  <si>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</si>
  <si>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</si>
  <si>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</si>
  <si>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</si>
  <si>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</si>
  <si>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</si>
  <si>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</si>
  <si>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</si>
  <si>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</si>
  <si>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</si>
  <si>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</si>
  <si>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</si>
  <si>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</si>
  <si>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</si>
  <si>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</si>
  <si>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</si>
  <si>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</si>
  <si>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</si>
  <si>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</si>
  <si>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</si>
  <si>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</si>
  <si>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</si>
  <si>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</si>
  <si>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</si>
  <si>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</si>
  <si>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</si>
  <si>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</si>
  <si>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</si>
  <si>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</si>
  <si>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</si>
  <si>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</si>
  <si>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</si>
  <si>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</si>
  <si>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</si>
  <si>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</si>
  <si>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</si>
  <si>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</si>
  <si>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</si>
  <si>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</si>
  <si>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</si>
  <si>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</si>
  <si>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</si>
  <si>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</si>
  <si>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</si>
  <si>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</si>
  <si>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</si>
  <si>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</si>
  <si>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</si>
  <si>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</si>
  <si>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</si>
  <si>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</si>
  <si>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</si>
  <si>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</si>
  <si>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</si>
  <si>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</si>
  <si>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</si>
  <si>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</si>
  <si>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</si>
  <si>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</si>
  <si>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</si>
  <si>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</si>
  <si>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</si>
  <si>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</si>
  <si>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</si>
  <si>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</si>
  <si>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</si>
  <si>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</si>
  <si>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</si>
  <si>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</si>
  <si>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</si>
  <si>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</si>
  <si>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</si>
  <si>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</si>
  <si>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</si>
  <si>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</si>
  <si>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</si>
  <si>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</si>
  <si>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</si>
  <si>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</si>
  <si>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</si>
  <si>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</si>
  <si>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</si>
  <si>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</si>
  <si>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</si>
  <si>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</si>
  <si>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</si>
  <si>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</si>
  <si>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</si>
  <si>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</si>
  <si>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</si>
  <si>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</si>
  <si>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</si>
  <si>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</si>
  <si>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</si>
  <si>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</si>
  <si>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</si>
  <si>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</si>
  <si>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</si>
  <si>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</si>
  <si>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</si>
  <si>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</si>
  <si>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</si>
  <si>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</si>
  <si>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</si>
  <si>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</si>
  <si>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</si>
  <si>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</si>
  <si>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</si>
  <si>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</si>
  <si>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</si>
  <si>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</si>
  <si>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</si>
  <si>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</si>
  <si>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</si>
  <si>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</si>
  <si>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</si>
  <si>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</si>
  <si>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</si>
  <si>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</si>
  <si>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</si>
  <si>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</si>
  <si>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</si>
  <si>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</si>
  <si>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</si>
  <si>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</si>
  <si>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</si>
  <si>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</si>
  <si>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</si>
  <si>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</si>
  <si>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</si>
  <si>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</si>
  <si>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</si>
  <si>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</si>
  <si>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</si>
  <si>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</si>
  <si>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</si>
  <si>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</si>
  <si>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</si>
  <si>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</si>
  <si>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</si>
  <si>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</si>
  <si>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</si>
  <si>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</si>
  <si>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</si>
  <si>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</si>
  <si>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</si>
  <si>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</si>
  <si>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</si>
  <si>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</si>
  <si>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</si>
  <si>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</si>
  <si>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</si>
  <si>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</si>
  <si>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</si>
  <si>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</si>
  <si>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</si>
  <si>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</si>
  <si>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</si>
  <si>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</si>
  <si>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</si>
  <si>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</si>
  <si>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</si>
  <si>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</si>
  <si>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</si>
  <si>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</si>
  <si>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</si>
  <si>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</si>
  <si>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</si>
  <si>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</si>
  <si>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</si>
  <si>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</si>
  <si>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</si>
  <si>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</si>
  <si>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</si>
  <si>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</si>
  <si>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</si>
  <si>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</si>
  <si>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</si>
  <si>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</si>
  <si>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</si>
  <si>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</si>
  <si>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</si>
  <si>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</si>
  <si>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</si>
  <si>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</si>
  <si>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</si>
  <si>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</si>
  <si>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</si>
  <si>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</si>
  <si>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</si>
  <si>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</si>
  <si>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</si>
  <si>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</si>
  <si>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</si>
  <si>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</si>
  <si>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</si>
  <si>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</si>
  <si>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</si>
  <si>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</si>
  <si>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</si>
  <si>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</si>
  <si>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</si>
  <si>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</si>
  <si>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</si>
  <si>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</si>
  <si>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</si>
  <si>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</si>
  <si>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</si>
  <si>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</si>
  <si>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</si>
  <si>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</si>
  <si>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</si>
  <si>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</si>
  <si>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</si>
  <si>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</si>
  <si>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</si>
  <si>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</si>
  <si>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</si>
  <si>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</si>
  <si>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</si>
  <si>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</si>
  <si>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</si>
  <si>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</si>
  <si>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</si>
  <si>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</si>
  <si>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</si>
  <si>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</si>
  <si>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</si>
  <si>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</si>
  <si>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</si>
  <si>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</si>
  <si>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</si>
  <si>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</si>
  <si>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</si>
  <si>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</si>
  <si>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</si>
  <si>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</si>
  <si>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</si>
  <si>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</si>
  <si>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</si>
  <si>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</si>
  <si>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</si>
  <si>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</si>
  <si>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</si>
  <si>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</si>
  <si>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</si>
  <si>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</si>
  <si>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</si>
  <si>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</si>
  <si>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</si>
  <si>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</si>
  <si>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</si>
  <si>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</si>
  <si>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</si>
  <si>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</si>
  <si>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</si>
  <si>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</si>
  <si>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</si>
  <si>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</si>
  <si>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</si>
  <si>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</si>
  <si>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</si>
  <si>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</si>
  <si>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</si>
  <si>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</si>
  <si>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</si>
  <si>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</si>
  <si>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</si>
  <si>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</si>
  <si>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</si>
  <si>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</si>
  <si>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</si>
  <si>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</si>
  <si>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</si>
  <si>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</si>
  <si>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</si>
  <si>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</si>
  <si>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</si>
  <si>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</si>
  <si>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</si>
  <si>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</si>
  <si>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</si>
  <si>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</si>
  <si>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</si>
  <si>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</si>
  <si>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</si>
  <si>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</si>
  <si>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</si>
  <si>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</si>
  <si>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</si>
  <si>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</si>
  <si>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</si>
  <si>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</si>
  <si>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</si>
  <si>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</si>
  <si>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</si>
  <si>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</si>
  <si>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</si>
  <si>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</si>
  <si>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</si>
  <si>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</si>
  <si>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</si>
  <si>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</si>
  <si>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</si>
  <si>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</si>
  <si>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</si>
  <si>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</si>
  <si>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</si>
  <si>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</si>
  <si>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</si>
  <si>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</si>
  <si>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</si>
  <si>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</si>
  <si>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</si>
  <si>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</si>
  <si>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</si>
  <si>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</si>
  <si>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</si>
  <si>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</si>
  <si>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</si>
  <si>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</si>
  <si>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</si>
  <si>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</si>
  <si>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</si>
  <si>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</si>
  <si>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</si>
  <si>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</si>
  <si>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</si>
  <si>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</si>
  <si>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</si>
  <si>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</si>
  <si>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</si>
  <si>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</si>
  <si>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</si>
  <si>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</si>
  <si>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</si>
  <si>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</si>
  <si>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</si>
  <si>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</si>
  <si>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</si>
  <si>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</si>
  <si>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</si>
  <si>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</si>
  <si>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</si>
  <si>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</si>
  <si>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</si>
  <si>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</si>
  <si>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</si>
  <si>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</si>
  <si>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</si>
  <si>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</si>
  <si>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</si>
  <si>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</si>
  <si>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</si>
  <si>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</si>
  <si>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</si>
  <si>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</si>
  <si>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</si>
  <si>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</si>
  <si>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</si>
  <si>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</si>
  <si>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</si>
  <si>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</si>
  <si>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</si>
  <si>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</si>
  <si>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</si>
  <si>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</si>
  <si>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</si>
  <si>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</si>
  <si>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</si>
  <si>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</si>
  <si>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</si>
  <si>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</si>
  <si>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</si>
  <si>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</si>
  <si>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</si>
  <si>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</si>
  <si>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</si>
  <si>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</si>
  <si>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</si>
  <si>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</si>
  <si>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</si>
  <si>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</si>
  <si>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</si>
  <si>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</si>
  <si>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</si>
  <si>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</si>
  <si>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</si>
  <si>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</si>
  <si>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</si>
  <si>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</si>
  <si>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</si>
  <si>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</si>
  <si>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</si>
  <si>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</si>
  <si>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</si>
  <si>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</si>
  <si>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</si>
  <si>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</si>
  <si>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</si>
  <si>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</si>
  <si>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</si>
  <si>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</si>
  <si>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</si>
  <si>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</si>
  <si>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</si>
  <si>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</si>
  <si>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</si>
  <si>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</si>
  <si>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</si>
  <si>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</si>
  <si>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</si>
  <si>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</si>
  <si>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</si>
  <si>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</si>
  <si>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</si>
  <si>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</si>
  <si>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</si>
  <si>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</si>
  <si>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</si>
  <si>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</si>
  <si>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</si>
  <si>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</si>
  <si>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</si>
  <si>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</si>
  <si>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</si>
  <si>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</si>
  <si>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</si>
  <si>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</si>
  <si>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</si>
  <si>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</si>
  <si>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</si>
  <si>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</si>
  <si>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</si>
  <si>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</si>
  <si>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</si>
  <si>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</si>
  <si>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</si>
  <si>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</si>
  <si>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</si>
  <si>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</si>
  <si>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</si>
  <si>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</si>
  <si>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</si>
  <si>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</si>
  <si>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</si>
  <si>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</si>
  <si>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</si>
  <si>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</si>
  <si>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</si>
  <si>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</si>
  <si>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</si>
  <si>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</si>
  <si>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</si>
  <si>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</si>
  <si>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</si>
  <si>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</si>
  <si>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</si>
  <si>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</si>
  <si>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</si>
  <si>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</si>
  <si>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</si>
  <si>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</si>
  <si>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</si>
  <si>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</si>
  <si>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</si>
  <si>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</si>
  <si>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</si>
  <si>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</si>
  <si>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</si>
  <si>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</si>
  <si>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</si>
  <si>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</si>
  <si>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</si>
  <si>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</si>
  <si>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</si>
  <si>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</si>
  <si>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</si>
  <si>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</si>
  <si>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</si>
  <si>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</si>
  <si>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</si>
  <si>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</si>
  <si>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</si>
  <si>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</si>
  <si>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</si>
  <si>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</si>
  <si>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</si>
  <si>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</si>
  <si>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</si>
  <si>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</si>
  <si>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</si>
  <si>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</si>
  <si>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</si>
  <si>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</si>
  <si>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</si>
  <si>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</si>
  <si>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</si>
  <si>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</si>
  <si>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</si>
  <si>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</si>
  <si>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</si>
  <si>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</si>
  <si>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</si>
  <si>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</si>
  <si>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</si>
  <si>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</si>
  <si>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</si>
  <si>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</si>
  <si>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</si>
  <si>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</si>
  <si>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</si>
  <si>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</si>
  <si>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</si>
  <si>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</si>
  <si>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</si>
  <si>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</si>
  <si>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</si>
  <si>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</si>
  <si>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</si>
  <si>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</si>
  <si>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</si>
  <si>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</si>
  <si>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</si>
  <si>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</si>
  <si>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</si>
  <si>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</si>
  <si>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</si>
  <si>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</si>
  <si>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</si>
  <si>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</si>
  <si>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</si>
  <si>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</si>
  <si>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</si>
  <si>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</si>
  <si>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</si>
  <si>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</si>
  <si>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</si>
  <si>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</si>
  <si>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</si>
  <si>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</si>
  <si>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</si>
  <si>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</si>
  <si>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</si>
  <si>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</si>
  <si>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</si>
  <si>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</si>
  <si>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</si>
  <si>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</si>
  <si>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</si>
  <si>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</si>
  <si>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</si>
  <si>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</si>
  <si>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</si>
  <si>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</si>
  <si>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</si>
  <si>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</si>
  <si>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</si>
  <si>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</si>
  <si>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</si>
  <si>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</si>
  <si>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</si>
  <si>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</si>
  <si>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</si>
  <si>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</si>
  <si>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</si>
  <si>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</si>
  <si>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</si>
  <si>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</si>
  <si>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</si>
  <si>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</si>
  <si>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</si>
  <si>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</si>
  <si>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</si>
  <si>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</si>
  <si>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</si>
  <si>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</si>
  <si>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</si>
  <si>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</si>
  <si>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</si>
  <si>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</si>
  <si>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</si>
  <si>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</si>
  <si>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</si>
  <si>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</si>
  <si>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</si>
  <si>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</si>
  <si>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</si>
  <si>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</si>
  <si>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</si>
  <si>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</si>
  <si>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</si>
  <si>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</si>
  <si>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</si>
  <si>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</si>
  <si>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</si>
  <si>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</si>
  <si>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</si>
  <si>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</si>
  <si>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</si>
  <si>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</si>
  <si>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</si>
  <si>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</si>
  <si>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</si>
  <si>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</si>
  <si>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</si>
  <si>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</si>
  <si>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</si>
  <si>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</si>
  <si>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</si>
  <si>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</si>
  <si>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</si>
  <si>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</si>
  <si>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</si>
  <si>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</si>
  <si>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</si>
  <si>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</si>
  <si>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</si>
  <si>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</si>
  <si>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</si>
  <si>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</si>
  <si>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</si>
  <si>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</si>
  <si>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</si>
  <si>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</si>
  <si>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</si>
  <si>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</si>
  <si>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</si>
  <si>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</si>
  <si>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</si>
  <si>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</si>
  <si>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</si>
  <si>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</si>
  <si>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</si>
  <si>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</si>
  <si>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</si>
  <si>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</si>
  <si>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</si>
  <si>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</si>
  <si>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</si>
  <si>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</si>
  <si>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</si>
  <si>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</si>
  <si>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</si>
  <si>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</si>
  <si>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</si>
  <si>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</si>
  <si>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</si>
  <si>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</si>
  <si>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</si>
  <si>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</si>
  <si>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</si>
  <si>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</si>
  <si>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</si>
  <si>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</si>
  <si>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</si>
  <si>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</si>
  <si>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</si>
  <si>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</si>
  <si>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</si>
  <si>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</si>
  <si>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</si>
  <si>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</si>
  <si>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</si>
  <si>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</si>
  <si>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</si>
  <si>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</si>
  <si>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</si>
  <si>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</si>
  <si>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</si>
  <si>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</si>
  <si>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</si>
  <si>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</si>
  <si>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</si>
  <si>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</si>
  <si>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</si>
  <si>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</si>
  <si>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</si>
  <si>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</si>
  <si>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</si>
  <si>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</si>
  <si>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</si>
  <si>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</si>
  <si>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</si>
  <si>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</si>
  <si>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</si>
  <si>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</si>
  <si>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</si>
  <si>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</si>
  <si>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</si>
  <si>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</si>
  <si>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</si>
  <si>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</si>
  <si>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</si>
  <si>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</si>
  <si>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</si>
  <si>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</si>
  <si>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</si>
  <si>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</si>
  <si>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</si>
  <si>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</si>
  <si>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</si>
  <si>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</si>
  <si>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</si>
  <si>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</si>
  <si>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</si>
  <si>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</si>
  <si>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</si>
  <si>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</si>
  <si>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</si>
  <si>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</si>
  <si>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</si>
  <si>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</si>
  <si>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</si>
  <si>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</si>
  <si>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</si>
  <si>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</si>
  <si>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</si>
  <si>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</si>
  <si>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</si>
  <si>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</si>
  <si>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</si>
  <si>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</si>
  <si>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</si>
  <si>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</si>
  <si>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</si>
  <si>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</si>
  <si>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</si>
  <si>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</si>
  <si>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</si>
  <si>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</si>
  <si>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</si>
  <si>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</si>
  <si>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</si>
  <si>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</si>
  <si>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</si>
  <si>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</si>
  <si>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</si>
  <si>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</si>
  <si>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</si>
  <si>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</si>
  <si>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</si>
  <si>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</si>
  <si>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</si>
  <si>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</si>
  <si>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</si>
  <si>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</si>
  <si>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</si>
  <si>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</si>
  <si>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</si>
  <si>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</si>
  <si>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</si>
  <si>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</si>
  <si>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</si>
  <si>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</si>
  <si>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</si>
  <si>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</si>
  <si>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</si>
  <si>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</si>
  <si>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</si>
  <si>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</si>
  <si>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</si>
  <si>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</si>
  <si>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</si>
  <si>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</si>
  <si>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</si>
  <si>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</si>
  <si>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</si>
  <si>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</si>
  <si>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</si>
  <si>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</si>
  <si>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</si>
  <si>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</si>
  <si>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</si>
  <si>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</si>
  <si>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</si>
  <si>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</si>
  <si>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</si>
  <si>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</si>
  <si>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</si>
  <si>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</si>
  <si>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</si>
  <si>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</si>
  <si>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</si>
  <si>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</si>
  <si>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</si>
  <si>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</si>
  <si>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</si>
  <si>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</si>
  <si>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</si>
  <si>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</si>
  <si>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</si>
  <si>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</si>
  <si>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</si>
  <si>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</si>
  <si>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</si>
  <si>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</si>
  <si>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</si>
  <si>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</si>
  <si>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</si>
  <si>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</si>
  <si>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</si>
  <si>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</si>
  <si>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</si>
  <si>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</si>
  <si>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</si>
  <si>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</si>
  <si>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</si>
  <si>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</si>
  <si>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</si>
  <si>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</si>
  <si>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</si>
  <si>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</si>
  <si>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</si>
  <si>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</si>
  <si>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</si>
  <si>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</si>
  <si>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</si>
  <si>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</si>
  <si>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</si>
  <si>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</si>
  <si>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</si>
  <si>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</si>
  <si>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</si>
  <si>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</si>
  <si>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</si>
  <si>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</si>
  <si>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</si>
  <si>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</si>
  <si>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</si>
  <si>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</si>
  <si>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</si>
  <si>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</si>
  <si>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</si>
  <si>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</si>
  <si>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</si>
  <si>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</si>
  <si>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</si>
  <si>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</si>
  <si>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</si>
  <si>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</si>
  <si>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</si>
  <si>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</si>
  <si>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</si>
  <si>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</si>
  <si>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</si>
  <si>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</si>
  <si>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</si>
  <si>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</si>
  <si>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</si>
  <si>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</si>
  <si>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</si>
  <si>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</si>
  <si>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</si>
  <si>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</si>
  <si>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</si>
  <si>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</si>
  <si>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</si>
  <si>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</si>
  <si>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</si>
  <si>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</si>
  <si>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</si>
  <si>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</si>
  <si>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</si>
  <si>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</si>
  <si>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</si>
  <si>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</si>
  <si>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</si>
  <si>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</si>
  <si>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</si>
  <si>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</si>
  <si>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</si>
  <si>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</si>
  <si>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</si>
  <si>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</si>
  <si>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</si>
  <si>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</si>
  <si>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</si>
  <si>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</si>
  <si>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</si>
  <si>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</si>
  <si>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</si>
  <si>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</si>
  <si>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</si>
  <si>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</si>
  <si>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</si>
  <si>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</si>
  <si>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</si>
  <si>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</si>
  <si>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</si>
  <si>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</si>
  <si>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</si>
  <si>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</si>
  <si>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</si>
  <si>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</si>
  <si>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</si>
  <si>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</si>
  <si>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</si>
  <si>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</si>
  <si>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</si>
  <si>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</si>
  <si>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</si>
  <si>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</si>
  <si>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</si>
  <si>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</si>
  <si>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</si>
  <si>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</si>
  <si>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</si>
  <si>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</si>
  <si>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</si>
  <si>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</si>
  <si>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</si>
  <si>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</si>
  <si>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</si>
  <si>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</si>
  <si>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</si>
  <si>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</si>
  <si>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</si>
  <si>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</si>
  <si>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</si>
  <si>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</si>
  <si>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</si>
  <si>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</si>
  <si>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</si>
  <si>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</si>
  <si>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</si>
  <si>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</si>
  <si>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</si>
  <si>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</si>
  <si>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</si>
  <si>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</si>
  <si>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</si>
  <si>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</si>
  <si>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</si>
  <si>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</si>
  <si>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</si>
  <si>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</si>
  <si>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</si>
  <si>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</si>
  <si>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</si>
  <si>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</si>
  <si>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</si>
  <si>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</si>
  <si>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</si>
  <si>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</si>
  <si>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</si>
  <si>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</si>
  <si>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</si>
  <si>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</si>
  <si>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</si>
  <si>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</si>
  <si>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</si>
  <si>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</si>
  <si>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</si>
  <si>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</si>
  <si>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</si>
  <si>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</si>
  <si>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</si>
  <si>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</si>
  <si>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</si>
  <si>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</si>
  <si>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</si>
  <si>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</si>
  <si>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</si>
  <si>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</si>
  <si>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</si>
  <si>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</si>
  <si>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</si>
  <si>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</si>
  <si>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</si>
  <si>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</si>
  <si>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</si>
  <si>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</si>
  <si>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</si>
  <si>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</si>
  <si>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</si>
  <si>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</si>
  <si>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</si>
  <si>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</si>
  <si>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</si>
  <si>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</si>
  <si>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</si>
  <si>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</si>
  <si>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</si>
  <si>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</si>
  <si>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</si>
  <si>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</si>
  <si>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</si>
  <si>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</si>
  <si>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</si>
  <si>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</si>
  <si>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</si>
  <si>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</si>
  <si>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</si>
  <si>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</si>
  <si>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</si>
  <si>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</si>
  <si>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</si>
  <si>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</si>
  <si>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</si>
  <si>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</si>
  <si>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</si>
  <si>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</si>
  <si>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</si>
  <si>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</si>
  <si>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</si>
  <si>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</si>
  <si>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</si>
  <si>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</si>
  <si>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</si>
  <si>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</si>
  <si>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</si>
  <si>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</si>
  <si>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</si>
  <si>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</si>
  <si>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</si>
  <si>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</si>
  <si>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</si>
  <si>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</si>
  <si>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</si>
  <si>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</si>
  <si>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</si>
  <si>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</si>
  <si>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</si>
  <si>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</si>
  <si>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</si>
  <si>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</si>
  <si>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</si>
  <si>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</si>
  <si>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</si>
  <si>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</si>
  <si>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</si>
  <si>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</si>
  <si>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</si>
  <si>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</si>
  <si>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</si>
  <si>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</si>
  <si>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</si>
  <si>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</si>
  <si>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</si>
  <si>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</si>
  <si>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</si>
  <si>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</si>
  <si>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</si>
  <si>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</si>
  <si>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</si>
  <si>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</si>
  <si>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</si>
  <si>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</si>
  <si>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</si>
  <si>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</si>
  <si>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</si>
  <si>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</si>
  <si>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</si>
  <si>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</si>
  <si>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</si>
  <si>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</si>
  <si>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</si>
  <si>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</si>
  <si>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</si>
  <si>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</si>
  <si>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</si>
  <si>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</si>
  <si>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</si>
  <si>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</si>
  <si>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</si>
  <si>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</si>
  <si>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</si>
  <si>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</si>
  <si>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</si>
  <si>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</si>
  <si>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</si>
  <si>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</si>
  <si>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</si>
  <si>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</si>
  <si>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</si>
  <si>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</si>
  <si>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</si>
  <si>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</si>
  <si>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</si>
  <si>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</si>
  <si>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</si>
  <si>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</si>
  <si>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</si>
  <si>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</si>
  <si>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</si>
  <si>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</si>
  <si>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</si>
  <si>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</si>
  <si>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</si>
  <si>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</si>
  <si>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</si>
  <si>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</si>
  <si>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</si>
  <si>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</si>
  <si>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</si>
  <si>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</si>
  <si>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</si>
  <si>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</si>
  <si>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</si>
  <si>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</si>
  <si>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</si>
  <si>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</si>
  <si>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</si>
  <si>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</si>
  <si>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</si>
  <si>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</si>
  <si>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</si>
  <si>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</si>
  <si>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</si>
  <si>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</si>
  <si>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</si>
  <si>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</si>
  <si>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</si>
  <si>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</si>
  <si>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</si>
  <si>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</si>
  <si>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</si>
  <si>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</si>
  <si>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</si>
  <si>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</si>
  <si>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</si>
  <si>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</si>
  <si>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</si>
  <si>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</si>
  <si>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</si>
  <si>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</si>
  <si>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</si>
  <si>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</si>
  <si>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</si>
  <si>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</si>
  <si>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</si>
  <si>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</si>
  <si>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</si>
  <si>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</si>
  <si>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</si>
  <si>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</si>
  <si>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</si>
  <si>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</si>
  <si>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</si>
  <si>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</si>
  <si>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</si>
  <si>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</si>
  <si>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</si>
  <si>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</si>
  <si>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</si>
  <si>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</si>
  <si>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</si>
  <si>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</si>
  <si>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</si>
  <si>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</si>
  <si>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</si>
  <si>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</si>
  <si>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</si>
  <si>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</si>
  <si>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</si>
  <si>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</si>
  <si>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</si>
  <si>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</si>
  <si>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</si>
  <si>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</si>
  <si>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</si>
  <si>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</si>
  <si>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</si>
  <si>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</si>
  <si>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</si>
  <si>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</si>
  <si>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</si>
  <si>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</si>
  <si>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</si>
  <si>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</si>
  <si>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</si>
  <si>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</si>
  <si>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</si>
  <si>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</si>
  <si>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</si>
  <si>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</si>
  <si>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</si>
  <si>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</si>
  <si>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</si>
  <si>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</si>
  <si>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</si>
  <si>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</si>
  <si>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</si>
  <si>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</si>
  <si>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</si>
  <si>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</si>
  <si>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</si>
  <si>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</si>
  <si>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</si>
  <si>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</si>
  <si>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</si>
  <si>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</si>
  <si>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</si>
  <si>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</si>
  <si>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</si>
  <si>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</si>
  <si>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</si>
  <si>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</si>
  <si>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</si>
  <si>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</si>
  <si>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</si>
  <si>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</si>
  <si>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</si>
  <si>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</si>
  <si>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</si>
  <si>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</si>
  <si>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</si>
  <si>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</si>
  <si>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</si>
  <si>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</si>
  <si>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</si>
  <si>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</si>
  <si>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</si>
  <si>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</si>
  <si>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</si>
  <si>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</si>
  <si>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</si>
  <si>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</si>
  <si>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</si>
  <si>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</si>
  <si>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</si>
  <si>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</si>
  <si>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</si>
  <si>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</si>
  <si>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</si>
  <si>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</si>
  <si>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</si>
  <si>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</si>
  <si>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</si>
  <si>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</si>
  <si>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</si>
  <si>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</si>
  <si>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</si>
  <si>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</si>
  <si>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</si>
  <si>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</si>
  <si>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</si>
  <si>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</si>
  <si>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</si>
  <si>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</si>
  <si>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</si>
  <si>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</si>
  <si>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</si>
  <si>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</si>
  <si>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</si>
  <si>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</si>
  <si>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</si>
  <si>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</si>
  <si>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</si>
  <si>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</si>
  <si>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</si>
  <si>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</si>
  <si>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</si>
  <si>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</si>
  <si>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</si>
  <si>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</si>
  <si>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</si>
  <si>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</si>
  <si>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</si>
  <si>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</si>
  <si>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</si>
  <si>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</si>
  <si>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</si>
  <si>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</si>
  <si>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</si>
  <si>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</si>
  <si>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</si>
  <si>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</si>
  <si>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</si>
  <si>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</si>
  <si>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</si>
  <si>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</si>
  <si>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</si>
  <si>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</si>
  <si>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</si>
  <si>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</si>
  <si>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</si>
  <si>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</si>
  <si>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</si>
  <si>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</si>
  <si>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</si>
  <si>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</si>
  <si>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</si>
  <si>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</si>
  <si>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</si>
  <si>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</si>
  <si>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</si>
  <si>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</si>
  <si>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</si>
  <si>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</si>
  <si>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</si>
  <si>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</si>
  <si>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</si>
  <si>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</si>
  <si>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</si>
  <si>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</si>
  <si>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</si>
  <si>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</si>
  <si>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</si>
  <si>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</si>
  <si>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</si>
  <si>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</si>
  <si>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</si>
  <si>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</si>
  <si>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</si>
  <si>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</si>
  <si>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</si>
  <si>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</si>
  <si>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</si>
  <si>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</si>
  <si>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</si>
  <si>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</si>
  <si>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</si>
  <si>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</si>
  <si>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</si>
  <si>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</si>
  <si>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</si>
  <si>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</si>
  <si>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</si>
  <si>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</si>
  <si>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</si>
  <si>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</si>
  <si>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</si>
  <si>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</si>
  <si>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</si>
  <si>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</si>
  <si>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</si>
  <si>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</si>
  <si>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</si>
  <si>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</si>
  <si>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</si>
  <si>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</si>
  <si>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</si>
  <si>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</si>
  <si>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</si>
  <si>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</si>
  <si>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</si>
  <si>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</si>
  <si>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</si>
  <si>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</si>
  <si>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</si>
  <si>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</si>
  <si>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</si>
  <si>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</si>
  <si>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</si>
  <si>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</si>
  <si>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</si>
  <si>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</si>
  <si>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</si>
  <si>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</si>
  <si>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</si>
  <si>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</si>
  <si>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</si>
  <si>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</si>
  <si>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</si>
  <si>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</si>
  <si>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</si>
  <si>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</si>
  <si>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</si>
  <si>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</si>
  <si>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</si>
  <si>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</si>
  <si>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</si>
  <si>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</si>
  <si>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</si>
  <si>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</si>
  <si>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</si>
  <si>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</si>
  <si>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</si>
  <si>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</si>
  <si>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</si>
  <si>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</si>
  <si>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</si>
  <si>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</si>
  <si>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</si>
  <si>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</si>
  <si>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</si>
  <si>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</si>
  <si>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</si>
  <si>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</si>
  <si>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</si>
  <si>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</si>
  <si>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</si>
  <si>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</si>
  <si>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</si>
  <si>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</si>
  <si>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</si>
  <si>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</si>
  <si>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</si>
  <si>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</si>
  <si>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</si>
  <si>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</si>
  <si>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</si>
  <si>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</si>
  <si>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</si>
  <si>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</si>
  <si>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</si>
  <si>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</si>
  <si>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</si>
  <si>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</si>
  <si>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</si>
  <si>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</si>
  <si>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</si>
  <si>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</si>
  <si>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</si>
  <si>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</si>
  <si>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</si>
  <si>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</si>
  <si>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</si>
  <si>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</si>
  <si>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</si>
  <si>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</si>
  <si>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</si>
  <si>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</si>
  <si>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</si>
  <si>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</si>
  <si>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</si>
  <si>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</si>
  <si>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</si>
  <si>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</si>
  <si>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</si>
  <si>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</si>
  <si>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</si>
  <si>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</si>
  <si>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</si>
  <si>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</si>
  <si>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</si>
  <si>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</si>
  <si>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</si>
  <si>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</si>
  <si>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</si>
  <si>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</si>
  <si>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</si>
  <si>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</si>
  <si>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</si>
  <si>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</si>
  <si>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</si>
  <si>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</si>
  <si>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</si>
  <si>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</si>
  <si>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</si>
  <si>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</si>
  <si>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</si>
  <si>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</si>
  <si>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</si>
  <si>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</si>
  <si>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</si>
  <si>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</si>
  <si>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</si>
  <si>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</si>
  <si>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</si>
  <si>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</si>
  <si>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</si>
  <si>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</si>
  <si>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</si>
  <si>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</si>
  <si>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</si>
  <si>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</si>
  <si>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</si>
  <si>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</si>
  <si>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</si>
  <si>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</si>
  <si>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</si>
  <si>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</si>
  <si>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</si>
  <si>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</si>
  <si>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</si>
  <si>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</si>
  <si>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</si>
  <si>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</si>
  <si>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</si>
  <si>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</si>
  <si>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</si>
  <si>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</si>
  <si>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</si>
  <si>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</si>
  <si>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</si>
  <si>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</si>
  <si>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</si>
  <si>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</si>
  <si>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</si>
  <si>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</si>
  <si>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</si>
  <si>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</si>
  <si>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</si>
  <si>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</si>
  <si>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</si>
  <si>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</si>
  <si>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</si>
  <si>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</si>
  <si>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</si>
  <si>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</si>
  <si>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</si>
  <si>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</si>
  <si>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</si>
  <si>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</si>
  <si>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</si>
  <si>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</si>
  <si>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</si>
  <si>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</si>
  <si>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</si>
  <si>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</si>
  <si>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</si>
  <si>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</si>
  <si>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</si>
  <si>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</si>
  <si>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</si>
  <si>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</si>
  <si>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</si>
  <si>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</si>
  <si>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</si>
  <si>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</si>
  <si>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</si>
  <si>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</si>
  <si>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</si>
  <si>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</si>
  <si>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</si>
  <si>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</si>
  <si>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</si>
  <si>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</si>
  <si>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</si>
  <si>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</si>
  <si>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</si>
  <si>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</si>
  <si>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</si>
  <si>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</si>
  <si>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</si>
  <si>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</si>
  <si>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</si>
  <si>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</si>
  <si>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</si>
  <si>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</si>
  <si>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</si>
  <si>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</si>
  <si>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</si>
  <si>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</si>
  <si>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</si>
  <si>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</si>
  <si>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</si>
  <si>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</si>
  <si>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</si>
  <si>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</si>
  <si>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</si>
  <si>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</si>
  <si>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</si>
  <si>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</si>
  <si>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</si>
  <si>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</si>
  <si>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</si>
  <si>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</si>
  <si>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</si>
  <si>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</si>
  <si>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</si>
  <si>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</si>
  <si>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</si>
  <si>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</si>
  <si>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</si>
  <si>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</si>
  <si>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</si>
  <si>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</si>
  <si>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</si>
  <si>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</si>
  <si>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</si>
  <si>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</si>
  <si>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</si>
  <si>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</si>
  <si>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</si>
  <si>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</si>
  <si>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</si>
  <si>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</si>
  <si>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</si>
  <si>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</si>
  <si>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</si>
  <si>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</si>
  <si>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</si>
  <si>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</si>
  <si>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</si>
  <si>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</si>
  <si>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</si>
  <si>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</si>
  <si>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</si>
  <si>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</si>
  <si>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</si>
  <si>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</si>
  <si>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</si>
  <si>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</si>
  <si>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</si>
  <si>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</si>
  <si>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</si>
  <si>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</si>
  <si>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</si>
  <si>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</si>
  <si>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</si>
  <si>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</si>
  <si>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</si>
  <si>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</si>
  <si>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</si>
  <si>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</si>
  <si>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</si>
  <si>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</si>
  <si>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</si>
  <si>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</si>
  <si>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</si>
  <si>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</si>
  <si>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</si>
  <si>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</si>
  <si>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</si>
  <si>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</si>
  <si>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</si>
  <si>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</si>
  <si>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</si>
  <si>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</si>
  <si>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</si>
  <si>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</si>
  <si>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</si>
  <si>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</si>
  <si>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</si>
  <si>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</si>
  <si>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</si>
  <si>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</si>
  <si>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</si>
  <si>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</si>
  <si>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</si>
  <si>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</si>
  <si>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</si>
  <si>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</si>
  <si>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</si>
  <si>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</si>
  <si>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</si>
  <si>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</si>
  <si>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</si>
  <si>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</si>
  <si>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</si>
  <si>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</si>
  <si>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</si>
  <si>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</si>
  <si>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</si>
  <si>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</si>
  <si>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</si>
  <si>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</si>
  <si>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</si>
  <si>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</si>
  <si>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</si>
  <si>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</si>
  <si>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</si>
  <si>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</si>
  <si>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</si>
  <si>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</si>
  <si>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</si>
  <si>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</si>
  <si>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</si>
  <si>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</si>
  <si>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</si>
  <si>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</si>
  <si>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</si>
  <si>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</si>
  <si>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</si>
  <si>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</si>
  <si>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</si>
  <si>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</si>
  <si>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</si>
  <si>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</si>
  <si>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</si>
  <si>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</si>
  <si>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</si>
  <si>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</si>
  <si>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</si>
  <si>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</si>
  <si>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</si>
  <si>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</si>
  <si>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</si>
  <si>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</si>
  <si>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</si>
  <si>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</si>
  <si>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</si>
  <si>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</si>
  <si>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</si>
  <si>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</si>
  <si>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</si>
  <si>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</si>
  <si>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</si>
  <si>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</si>
  <si>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</si>
  <si>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</si>
  <si>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</si>
  <si>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</si>
  <si>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</si>
  <si>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</si>
  <si>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</si>
  <si>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</si>
  <si>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</si>
  <si>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</si>
  <si>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</si>
  <si>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</si>
  <si>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</si>
  <si>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</si>
  <si>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</si>
  <si>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</si>
  <si>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</si>
  <si>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</si>
  <si>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</si>
  <si>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</si>
  <si>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</si>
  <si>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</si>
  <si>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</si>
  <si>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</si>
  <si>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</si>
  <si>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</si>
  <si>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</si>
  <si>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</si>
  <si>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</si>
  <si>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</si>
  <si>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</si>
  <si>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</si>
  <si>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</si>
  <si>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</si>
  <si>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</si>
  <si>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</si>
  <si>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</si>
  <si>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</si>
  <si>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</si>
  <si>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</si>
  <si>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</si>
  <si>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</si>
  <si>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</si>
  <si>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</si>
  <si>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</si>
  <si>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</si>
  <si>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</si>
  <si>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</si>
  <si>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</si>
  <si>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</si>
  <si>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</si>
  <si>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</si>
  <si>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</si>
  <si>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</si>
  <si>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</si>
  <si>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</si>
  <si>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</si>
  <si>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</si>
  <si>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</si>
  <si>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</si>
  <si>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</si>
  <si>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</si>
  <si>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</si>
  <si>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</si>
  <si>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</si>
  <si>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</si>
  <si>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</si>
  <si>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</si>
  <si>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</si>
  <si>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</si>
  <si>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</si>
  <si>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</si>
  <si>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</si>
  <si>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</si>
  <si>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</si>
  <si>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</si>
  <si>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</si>
  <si>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</si>
  <si>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</si>
  <si>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</si>
  <si>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</si>
  <si>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</si>
  <si>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</si>
  <si>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</si>
  <si>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</si>
  <si>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</si>
  <si>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</si>
  <si>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</si>
  <si>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</si>
  <si>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</si>
  <si>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</si>
  <si>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</si>
  <si>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</si>
  <si>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</si>
  <si>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</si>
  <si>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</si>
  <si>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</si>
  <si>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</si>
  <si>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</si>
  <si>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</si>
  <si>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</si>
  <si>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</si>
  <si>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</si>
  <si>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</si>
  <si>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</si>
  <si>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</si>
  <si>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</si>
  <si>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</si>
  <si>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</si>
  <si>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</si>
  <si>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</si>
  <si>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</si>
  <si>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</si>
  <si>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</si>
  <si>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</si>
  <si>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</si>
  <si>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</si>
  <si>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</si>
  <si>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</si>
  <si>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</si>
  <si>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</si>
  <si>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</si>
  <si>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</si>
  <si>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</si>
  <si>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</si>
  <si>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</si>
  <si>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</si>
  <si>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</si>
  <si>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</si>
  <si>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</si>
  <si>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</si>
  <si>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</si>
  <si>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</si>
  <si>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</si>
  <si>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</si>
  <si>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</si>
  <si>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</si>
  <si>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</si>
  <si>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</si>
  <si>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</si>
  <si>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</si>
  <si>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</si>
  <si>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</si>
  <si>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</si>
  <si>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</si>
  <si>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</si>
  <si>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</si>
  <si>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</si>
  <si>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</si>
  <si>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</si>
  <si>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</si>
  <si>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</si>
  <si>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</si>
  <si>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</si>
  <si>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</si>
  <si>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</si>
  <si>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</si>
  <si>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</si>
  <si>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</si>
  <si>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</si>
  <si>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</si>
  <si>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</si>
  <si>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</si>
  <si>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</si>
  <si>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</si>
  <si>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</si>
  <si>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</si>
  <si>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</si>
  <si>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</si>
  <si>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</si>
  <si>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</si>
  <si>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</si>
  <si>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</si>
  <si>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</si>
  <si>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</si>
  <si>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</si>
  <si>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</si>
  <si>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</si>
  <si>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</si>
  <si>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</si>
  <si>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</si>
  <si>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</si>
  <si>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</si>
  <si>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</si>
  <si>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</si>
  <si>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</si>
  <si>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</si>
  <si>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</si>
  <si>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</si>
  <si>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</si>
  <si>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</si>
  <si>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</si>
  <si>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</si>
  <si>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</si>
  <si>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</si>
  <si>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</si>
  <si>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</si>
  <si>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</si>
  <si>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</si>
  <si>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</si>
  <si>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</si>
  <si>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</si>
  <si>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</si>
  <si>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</si>
  <si>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</si>
  <si>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</si>
  <si>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</si>
  <si>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</si>
  <si>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</si>
  <si>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</si>
  <si>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</si>
  <si>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</si>
  <si>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</si>
  <si>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</si>
  <si>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</si>
  <si>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</si>
  <si>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</si>
  <si>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</si>
  <si>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</si>
  <si>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</si>
  <si>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</si>
  <si>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</si>
  <si>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</si>
  <si>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</si>
  <si>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</si>
  <si>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</si>
  <si>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</si>
  <si>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</si>
  <si>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</si>
  <si>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</si>
  <si>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</si>
  <si>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</si>
  <si>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</si>
  <si>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</si>
  <si>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</si>
  <si>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</si>
  <si>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</si>
  <si>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</si>
  <si>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</si>
  <si>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</si>
  <si>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</si>
  <si>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</si>
  <si>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</si>
  <si>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</si>
  <si>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</si>
  <si>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</si>
  <si>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</si>
  <si>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</si>
  <si>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</si>
  <si>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</si>
  <si>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</si>
  <si>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</si>
  <si>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</si>
  <si>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</si>
  <si>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</si>
  <si>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</si>
  <si>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</si>
  <si>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</si>
  <si>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</si>
  <si>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</si>
  <si>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</si>
  <si>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</si>
  <si>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</si>
  <si>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</si>
  <si>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</si>
  <si>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</si>
  <si>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</si>
  <si>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</si>
  <si>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</si>
  <si>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</si>
  <si>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</si>
  <si>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</si>
  <si>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</si>
  <si>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</si>
  <si>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</si>
  <si>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</si>
  <si>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</si>
  <si>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</si>
  <si>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</si>
  <si>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</si>
  <si>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</si>
  <si>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</si>
  <si>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</si>
  <si>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</si>
  <si>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</si>
  <si>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</si>
  <si>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</si>
  <si>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</si>
  <si>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</si>
  <si>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</si>
  <si>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</si>
  <si>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</si>
  <si>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</si>
  <si>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</si>
  <si>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</si>
  <si>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</si>
  <si>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</si>
  <si>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</si>
  <si>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</si>
  <si>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</si>
  <si>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</si>
  <si>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</si>
  <si>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</si>
  <si>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</si>
  <si>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</si>
  <si>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</si>
  <si>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</si>
  <si>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</si>
  <si>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</si>
  <si>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</si>
  <si>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</si>
  <si>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</si>
  <si>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</si>
  <si>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</si>
  <si>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</si>
  <si>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</si>
  <si>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</si>
  <si>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</si>
  <si>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</si>
  <si>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</si>
  <si>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</si>
  <si>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</si>
  <si>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</si>
  <si>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</si>
  <si>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</si>
  <si>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</si>
  <si>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</si>
  <si>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</si>
  <si>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</si>
  <si>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</si>
  <si>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</si>
  <si>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</si>
  <si>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</si>
  <si>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</si>
  <si>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</si>
  <si>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</si>
  <si>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</si>
  <si>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</si>
  <si>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</si>
  <si>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</si>
  <si>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</si>
  <si>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</si>
  <si>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</si>
  <si>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</si>
  <si>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</si>
  <si>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</si>
  <si>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</si>
  <si>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</si>
  <si>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</si>
  <si>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</si>
  <si>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</si>
  <si>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</si>
  <si>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</si>
  <si>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</si>
  <si>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</si>
  <si>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</si>
  <si>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</si>
  <si>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</si>
  <si>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</si>
  <si>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</si>
  <si>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</si>
  <si>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</si>
  <si>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</si>
  <si>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</si>
  <si>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</si>
  <si>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</si>
  <si>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</si>
  <si>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</si>
  <si>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</si>
  <si>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</si>
  <si>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</si>
  <si>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</si>
  <si>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</si>
  <si>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</si>
  <si>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</si>
  <si>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</si>
  <si>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</si>
  <si>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</si>
  <si>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</si>
  <si>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</si>
  <si>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</si>
  <si>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</si>
  <si>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</si>
  <si>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</si>
  <si>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</si>
  <si>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</si>
  <si>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</si>
  <si>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</si>
  <si>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</si>
  <si>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</si>
  <si>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</si>
  <si>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</si>
  <si>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</si>
  <si>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</si>
  <si>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</si>
  <si>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</si>
  <si>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</si>
  <si>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</si>
  <si>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</si>
  <si>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</si>
  <si>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</si>
  <si>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</si>
  <si>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</si>
  <si>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</si>
  <si>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</si>
  <si>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</si>
  <si>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</si>
  <si>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</si>
  <si>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</si>
  <si>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</si>
  <si>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</si>
  <si>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</si>
  <si>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</si>
  <si>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</si>
  <si>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</si>
  <si>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</si>
  <si>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</si>
  <si>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</si>
  <si>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</si>
  <si>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</si>
  <si>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</si>
  <si>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</si>
  <si>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</si>
  <si>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</si>
  <si>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</si>
  <si>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</si>
  <si>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</si>
  <si>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</si>
  <si>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</si>
  <si>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</si>
  <si>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</si>
  <si>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</si>
  <si>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</si>
  <si>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</si>
  <si>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</si>
  <si>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</si>
  <si>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</si>
  <si>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</si>
  <si>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</si>
  <si>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</si>
  <si>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</si>
  <si>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</si>
  <si>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</si>
  <si>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</si>
  <si>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</si>
  <si>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</si>
  <si>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</si>
  <si>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</si>
  <si>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</si>
  <si>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</si>
  <si>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</si>
  <si>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</si>
  <si>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</si>
  <si>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</si>
  <si>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</si>
  <si>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</si>
  <si>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</si>
  <si>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</si>
  <si>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</si>
  <si>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</si>
  <si>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</si>
  <si>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</si>
  <si>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</si>
  <si>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</si>
  <si>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</si>
  <si>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</si>
  <si>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</si>
  <si>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</si>
  <si>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</si>
  <si>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</si>
  <si>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</si>
  <si>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</si>
  <si>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</si>
  <si>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</si>
  <si>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</si>
  <si>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</si>
  <si>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</si>
  <si>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</si>
  <si>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</si>
  <si>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</si>
  <si>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</si>
  <si>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</si>
  <si>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</si>
  <si>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</si>
  <si>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</si>
  <si>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</si>
  <si>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</si>
  <si>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</si>
  <si>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</si>
  <si>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</si>
  <si>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</si>
  <si>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</si>
  <si>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</si>
  <si>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</si>
  <si>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</si>
  <si>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</si>
  <si>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</si>
  <si>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</si>
  <si>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</si>
  <si>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</si>
  <si>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</si>
  <si>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</si>
  <si>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</si>
  <si>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</si>
  <si>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</si>
  <si>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</si>
  <si>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</si>
  <si>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</si>
  <si>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</si>
  <si>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</si>
  <si>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</si>
  <si>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</si>
  <si>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</si>
  <si>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</si>
  <si>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</si>
  <si>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</si>
  <si>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</si>
  <si>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</si>
  <si>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</si>
  <si>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</si>
  <si>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</si>
  <si>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</si>
  <si>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</si>
  <si>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</si>
  <si>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</si>
  <si>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</si>
  <si>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</si>
  <si>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</si>
  <si>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</si>
  <si>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</si>
  <si>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</si>
  <si>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</si>
  <si>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</si>
  <si>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</si>
  <si>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</si>
  <si>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</si>
  <si>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</si>
  <si>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</si>
  <si>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</si>
  <si>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</si>
  <si>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</si>
  <si>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</si>
  <si>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</si>
  <si>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</si>
  <si>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</si>
  <si>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</si>
  <si>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</si>
  <si>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</si>
  <si>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</si>
  <si>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</si>
  <si>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</si>
  <si>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</si>
  <si>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</si>
  <si>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</si>
  <si>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</si>
  <si>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</si>
  <si>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</si>
  <si>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</si>
  <si>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</si>
  <si>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</si>
  <si>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</si>
  <si>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</si>
  <si>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</si>
  <si>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</si>
  <si>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</si>
  <si>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</si>
  <si>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</si>
  <si>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</si>
  <si>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</si>
  <si>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</si>
  <si>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</si>
  <si>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</si>
  <si>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</si>
  <si>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</si>
  <si>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</si>
  <si>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</si>
  <si>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</si>
  <si>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</si>
  <si>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</si>
  <si>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</si>
  <si>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</si>
  <si>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</si>
  <si>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</si>
  <si>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</si>
  <si>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</si>
  <si>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</si>
  <si>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</si>
  <si>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</si>
  <si>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</si>
  <si>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</si>
  <si>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</si>
  <si>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</si>
  <si>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</si>
  <si>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</si>
  <si>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</si>
  <si>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</si>
  <si>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</si>
  <si>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</si>
  <si>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</si>
  <si>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</si>
  <si>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</si>
  <si>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</si>
  <si>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</si>
  <si>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</si>
  <si>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</si>
  <si>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</si>
  <si>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</si>
  <si>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</si>
  <si>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</si>
  <si>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</si>
  <si>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</si>
  <si>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</si>
  <si>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</si>
  <si>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</si>
  <si>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</si>
  <si>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</si>
  <si>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</si>
  <si>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</si>
  <si>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</si>
  <si>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</si>
  <si>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</si>
  <si>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</si>
  <si>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</si>
  <si>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</si>
  <si>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</si>
  <si>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</si>
  <si>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</si>
  <si>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</si>
  <si>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</si>
  <si>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</si>
  <si>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</si>
  <si>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</si>
  <si>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</si>
  <si>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</si>
  <si>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</si>
  <si>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</si>
  <si>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</si>
  <si>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</si>
  <si>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</si>
  <si>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</si>
  <si>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</si>
  <si>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</si>
  <si>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</si>
  <si>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</si>
  <si>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</si>
  <si>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</si>
  <si>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</si>
  <si>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</si>
  <si>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</si>
  <si>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</si>
  <si>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</si>
  <si>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</si>
  <si>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</si>
  <si>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</si>
  <si>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</si>
  <si>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</si>
  <si>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</si>
  <si>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</si>
  <si>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</si>
  <si>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</si>
  <si>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</si>
  <si>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</si>
  <si>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</si>
  <si>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</si>
  <si>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</si>
  <si>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</si>
  <si>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</si>
  <si>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</si>
  <si>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</si>
  <si>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</si>
  <si>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</si>
  <si>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</si>
  <si>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</si>
  <si>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</si>
  <si>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</si>
  <si>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</si>
  <si>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</si>
  <si>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</si>
  <si>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</si>
  <si>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</si>
  <si>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</si>
  <si>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</si>
  <si>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</si>
  <si>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</si>
  <si>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</si>
  <si>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</si>
  <si>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</si>
  <si>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</si>
  <si>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</si>
  <si>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</si>
  <si>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</si>
  <si>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</si>
  <si>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</si>
  <si>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</si>
  <si>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</si>
  <si>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</si>
  <si>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</si>
  <si>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</si>
  <si>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</si>
  <si>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</si>
  <si>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</si>
  <si>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</si>
  <si>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</si>
  <si>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</si>
  <si>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</si>
  <si>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</si>
  <si>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</si>
  <si>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</si>
  <si>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</si>
  <si>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</si>
  <si>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</si>
  <si>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</si>
  <si>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</si>
  <si>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</si>
  <si>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</si>
  <si>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</si>
  <si>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</si>
  <si>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</si>
  <si>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</si>
  <si>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</si>
  <si>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</si>
  <si>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</si>
  <si>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</si>
  <si>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</si>
  <si>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</si>
  <si>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</si>
  <si>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</si>
  <si>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</si>
  <si>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</si>
  <si>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</si>
  <si>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</si>
  <si>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</si>
  <si>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</si>
  <si>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</si>
  <si>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</si>
  <si>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</si>
  <si>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</si>
  <si>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</si>
  <si>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</si>
  <si>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</si>
  <si>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</si>
  <si>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</si>
  <si>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</si>
  <si>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</si>
  <si>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</si>
  <si>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</si>
  <si>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</si>
  <si>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</si>
  <si>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</si>
  <si>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</si>
  <si>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</si>
  <si>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</si>
  <si>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</si>
  <si>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</si>
  <si>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</si>
  <si>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</si>
  <si>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</si>
  <si>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</si>
  <si>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</si>
  <si>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</si>
  <si>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</si>
  <si>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</si>
  <si>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</si>
  <si>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</si>
  <si>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</si>
  <si>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</si>
  <si>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</si>
  <si>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</si>
  <si>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</si>
  <si>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</si>
  <si>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</si>
  <si>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</si>
  <si>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</si>
  <si>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</si>
  <si>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</si>
  <si>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</si>
  <si>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</si>
  <si>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</si>
  <si>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</si>
  <si>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</si>
  <si>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</si>
  <si>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</si>
  <si>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</si>
  <si>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</si>
  <si>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</si>
  <si>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</si>
  <si>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</si>
  <si>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</si>
  <si>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</si>
  <si>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</si>
  <si>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</si>
  <si>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</si>
  <si>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</si>
  <si>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</si>
  <si>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</si>
  <si>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</si>
  <si>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</si>
  <si>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</si>
  <si>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</si>
  <si>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</si>
  <si>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</si>
  <si>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</si>
  <si>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</si>
  <si>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</si>
  <si>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</si>
  <si>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</si>
  <si>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</si>
  <si>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</si>
  <si>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</si>
  <si>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</si>
  <si>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</si>
  <si>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</si>
  <si>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</si>
  <si>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</si>
  <si>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</si>
  <si>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</si>
  <si>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</si>
  <si>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</si>
  <si>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</si>
  <si>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</si>
  <si>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</si>
  <si>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</si>
  <si>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</si>
  <si>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</si>
  <si>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</si>
  <si>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</si>
  <si>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</si>
  <si>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</si>
  <si>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</si>
  <si>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</si>
  <si>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</si>
  <si>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</si>
  <si>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</si>
  <si>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</si>
  <si>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</si>
  <si>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</si>
  <si>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</si>
  <si>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</si>
  <si>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</si>
  <si>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</si>
  <si>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</si>
  <si>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</si>
  <si>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</si>
  <si>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</si>
  <si>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</si>
  <si>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</si>
  <si>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</si>
  <si>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</si>
  <si>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</si>
  <si>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</si>
  <si>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</si>
  <si>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</si>
  <si>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</si>
  <si>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</si>
  <si>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</si>
  <si>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</si>
  <si>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</si>
  <si>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</si>
  <si>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</si>
  <si>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</si>
  <si>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</si>
  <si>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</si>
  <si>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</si>
  <si>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</si>
  <si>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</si>
  <si>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</si>
  <si>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</si>
  <si>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</si>
  <si>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</si>
  <si>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</si>
  <si>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</si>
  <si>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</si>
  <si>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</si>
  <si>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</si>
  <si>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</si>
  <si>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</si>
  <si>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</si>
  <si>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</si>
  <si>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</si>
  <si>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</si>
  <si>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</si>
  <si>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</si>
  <si>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</si>
  <si>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</si>
  <si>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</si>
  <si>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</si>
  <si>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</si>
  <si>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</si>
  <si>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</si>
  <si>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</si>
  <si>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</si>
  <si>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</si>
  <si>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</si>
  <si>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</si>
  <si>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</si>
  <si>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</si>
  <si>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</si>
  <si>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</si>
  <si>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</si>
  <si>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</si>
  <si>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</si>
  <si>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</si>
  <si>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</si>
  <si>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</si>
  <si>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</si>
  <si>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</si>
  <si>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</si>
  <si>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</si>
  <si>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</si>
  <si>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</si>
  <si>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</si>
  <si>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</si>
  <si>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</si>
  <si>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</si>
  <si>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</si>
  <si>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</si>
  <si>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</si>
  <si>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</si>
  <si>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</si>
  <si>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</si>
  <si>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</si>
  <si>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</si>
  <si>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</si>
  <si>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</si>
  <si>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</si>
  <si>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</si>
  <si>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</si>
  <si>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</si>
  <si>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</si>
  <si>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</si>
  <si>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</si>
  <si>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</si>
  <si>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</si>
  <si>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</si>
  <si>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</si>
  <si>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</si>
  <si>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</si>
  <si>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</si>
  <si>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</si>
  <si>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</si>
  <si>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</si>
  <si>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</si>
  <si>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</si>
  <si>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</si>
  <si>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</si>
  <si>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</si>
  <si>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</si>
  <si>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</si>
  <si>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</si>
  <si>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</si>
  <si>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</si>
  <si>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</si>
  <si>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</si>
  <si>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</si>
  <si>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</si>
  <si>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</si>
  <si>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</si>
  <si>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</si>
  <si>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</si>
  <si>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</si>
  <si>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</si>
  <si>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</si>
  <si>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</si>
  <si>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</si>
  <si>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</si>
  <si>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</si>
  <si>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</si>
  <si>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</si>
  <si>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</si>
  <si>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</si>
  <si>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</si>
  <si>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</si>
  <si>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</si>
  <si>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</si>
  <si>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</si>
  <si>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</si>
  <si>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</si>
  <si>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</si>
  <si>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</si>
  <si>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</si>
  <si>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</si>
  <si>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</si>
  <si>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</si>
  <si>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</si>
  <si>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</si>
  <si>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</si>
  <si>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</si>
  <si>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</si>
  <si>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</si>
  <si>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</si>
  <si>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</si>
  <si>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</si>
  <si>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</si>
  <si>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</si>
  <si>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</si>
  <si>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</si>
  <si>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</si>
  <si>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</si>
  <si>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</si>
  <si>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</si>
  <si>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</si>
  <si>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</si>
  <si>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</si>
  <si>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</si>
  <si>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</si>
  <si>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</si>
  <si>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</si>
  <si>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</si>
  <si>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</si>
  <si>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</si>
  <si>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</si>
  <si>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</si>
  <si>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</si>
  <si>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</si>
  <si>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</si>
  <si>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</si>
  <si>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</si>
  <si>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</si>
  <si>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</si>
  <si>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</si>
  <si>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</si>
  <si>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</si>
  <si>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</si>
  <si>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</si>
  <si>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</si>
  <si>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</si>
  <si>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</si>
  <si>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</si>
  <si>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</si>
  <si>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</si>
  <si>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</si>
  <si>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</si>
  <si>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</si>
  <si>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</si>
  <si>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</si>
  <si>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</si>
  <si>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</si>
  <si>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</si>
  <si>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</si>
  <si>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</si>
  <si>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</si>
  <si>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</si>
  <si>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</si>
  <si>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</si>
  <si>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</si>
  <si>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</si>
  <si>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</si>
  <si>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</si>
  <si>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</si>
  <si>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</si>
  <si>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</si>
  <si>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</si>
  <si>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</si>
  <si>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</si>
  <si>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</si>
  <si>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</si>
  <si>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</si>
  <si>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</si>
  <si>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</si>
  <si>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</si>
  <si>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</si>
  <si>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</si>
  <si>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</si>
  <si>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</si>
  <si>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</si>
  <si>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</si>
  <si>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</si>
  <si>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</si>
  <si>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</si>
  <si>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</si>
  <si>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</si>
  <si>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</si>
  <si>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</si>
  <si>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</si>
  <si>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</si>
  <si>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</si>
  <si>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</si>
  <si>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</si>
  <si>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</si>
  <si>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</si>
  <si>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</si>
  <si>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</si>
  <si>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</si>
  <si>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</si>
  <si>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</si>
  <si>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</si>
  <si>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</si>
  <si>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</si>
  <si>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</si>
  <si>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</si>
  <si>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</si>
  <si>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</si>
  <si>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</si>
  <si>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</si>
  <si>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</si>
  <si>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</si>
  <si>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</si>
  <si>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</si>
  <si>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</si>
  <si>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</si>
  <si>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</si>
  <si>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</si>
  <si>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</si>
  <si>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</si>
  <si>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</si>
  <si>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</si>
  <si>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</si>
  <si>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</si>
  <si>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</si>
  <si>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</si>
  <si>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</si>
  <si>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</si>
  <si>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</si>
  <si>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</si>
  <si>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</si>
  <si>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</si>
  <si>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</si>
  <si>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</si>
  <si>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</si>
  <si>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</si>
  <si>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</si>
  <si>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</si>
  <si>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</si>
  <si>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</si>
  <si>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</si>
  <si>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</si>
  <si>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</si>
  <si>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</si>
  <si>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</si>
  <si>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</si>
  <si>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</si>
  <si>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</si>
  <si>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</si>
  <si>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</si>
  <si>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</si>
  <si>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</si>
  <si>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</si>
  <si>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</si>
  <si>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</si>
  <si>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</si>
  <si>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</si>
  <si>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</si>
  <si>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</si>
  <si>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</si>
  <si>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</si>
  <si>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</si>
  <si>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</si>
  <si>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</si>
  <si>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</si>
  <si>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</si>
  <si>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</si>
  <si>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</si>
  <si>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</si>
  <si>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</si>
  <si>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</si>
  <si>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</si>
  <si>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</si>
  <si>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</si>
  <si>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</si>
  <si>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</si>
  <si>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</si>
  <si>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</si>
  <si>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</si>
  <si>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</si>
  <si>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</si>
  <si>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</si>
  <si>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</si>
  <si>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</si>
  <si>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</si>
  <si>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</si>
  <si>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</si>
  <si>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</si>
  <si>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</si>
  <si>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</si>
  <si>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</si>
  <si>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</si>
  <si>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</si>
  <si>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</si>
  <si>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</si>
  <si>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</si>
  <si>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</si>
  <si>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</si>
  <si>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</si>
  <si>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</si>
  <si>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</si>
  <si>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</si>
  <si>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</si>
  <si>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</si>
  <si>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</si>
  <si>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</si>
  <si>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</si>
  <si>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</si>
  <si>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</si>
  <si>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</si>
  <si>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</si>
  <si>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</si>
  <si>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</si>
  <si>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</si>
  <si>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</si>
  <si>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</si>
  <si>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</si>
  <si>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</si>
  <si>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</si>
  <si>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</si>
  <si>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</si>
  <si>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</si>
  <si>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</si>
  <si>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</si>
  <si>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</si>
  <si>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</si>
  <si>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</si>
  <si>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</si>
  <si>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</si>
  <si>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</si>
  <si>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</si>
  <si>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</si>
  <si>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</si>
  <si>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</si>
  <si>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</si>
  <si>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</si>
  <si>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</si>
  <si>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</si>
  <si>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</si>
  <si>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</si>
  <si>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</si>
  <si>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</si>
  <si>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</si>
  <si>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</si>
  <si>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</si>
  <si>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</si>
  <si>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</si>
  <si>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</si>
  <si>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</si>
  <si>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</si>
  <si>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</si>
  <si>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</si>
  <si>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</si>
  <si>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</si>
  <si>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</si>
  <si>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</si>
  <si>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</si>
  <si>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</si>
  <si>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</si>
  <si>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</si>
  <si>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</si>
  <si>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</si>
  <si>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</si>
  <si>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</si>
  <si>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</si>
  <si>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</si>
  <si>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</si>
  <si>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</si>
  <si>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</si>
  <si>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</si>
  <si>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</si>
  <si>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</si>
  <si>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</si>
  <si>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</si>
  <si>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</si>
  <si>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</si>
  <si>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</si>
  <si>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</si>
  <si>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</si>
  <si>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</si>
  <si>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</si>
  <si>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</si>
  <si>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</si>
  <si>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</si>
  <si>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</si>
  <si>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</si>
  <si>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</si>
  <si>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</si>
  <si>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</si>
  <si>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</si>
  <si>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</si>
  <si>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</si>
  <si>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</si>
  <si>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</si>
  <si>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</si>
  <si>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</si>
  <si>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</si>
  <si>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</si>
  <si>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</si>
  <si>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</si>
  <si>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</si>
  <si>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</si>
  <si>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</si>
  <si>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</si>
  <si>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</si>
  <si>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</si>
  <si>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</si>
  <si>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</si>
  <si>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</si>
  <si>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</si>
  <si>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</si>
  <si>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</si>
  <si>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</si>
  <si>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</si>
  <si>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</si>
  <si>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</si>
  <si>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</si>
  <si>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</si>
  <si>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</si>
  <si>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</si>
  <si>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</si>
  <si>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</si>
  <si>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</si>
  <si>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</si>
  <si>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</si>
  <si>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</si>
  <si>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</si>
  <si>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</si>
  <si>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</si>
  <si>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</si>
  <si>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</si>
  <si>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</si>
  <si>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</si>
  <si>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</si>
  <si>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</si>
  <si>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</si>
  <si>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</si>
  <si>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</si>
  <si>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</si>
  <si>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</si>
  <si>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</si>
  <si>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</si>
  <si>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</si>
  <si>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</si>
  <si>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</si>
  <si>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</si>
  <si>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</si>
  <si>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</si>
  <si>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</si>
  <si>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</si>
  <si>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</si>
  <si>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</si>
  <si>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</si>
  <si>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</si>
  <si>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</si>
  <si>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</si>
  <si>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</si>
  <si>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</si>
  <si>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</si>
  <si>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</si>
  <si>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</si>
  <si>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</si>
  <si>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</si>
  <si>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</si>
  <si>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</si>
  <si>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</si>
  <si>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</si>
  <si>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</si>
  <si>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</si>
  <si>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</si>
  <si>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</si>
  <si>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</si>
  <si>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</si>
  <si>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</si>
  <si>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</si>
  <si>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</si>
  <si>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</si>
  <si>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</si>
  <si>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</si>
  <si>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</si>
  <si>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</si>
  <si>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</si>
  <si>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</si>
  <si>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</si>
  <si>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</si>
  <si>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</si>
  <si>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</si>
  <si>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</si>
  <si>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</si>
  <si>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</si>
  <si>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</si>
  <si>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</si>
  <si>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</si>
  <si>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</si>
  <si>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</si>
  <si>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</si>
  <si>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</si>
  <si>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</si>
  <si>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</si>
  <si>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</si>
  <si>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</si>
  <si>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</si>
  <si>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</si>
  <si>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</si>
  <si>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</si>
  <si>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</si>
  <si>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</si>
  <si>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</si>
  <si>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</si>
  <si>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</si>
  <si>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</si>
  <si>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</si>
  <si>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</si>
  <si>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</si>
  <si>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</si>
  <si>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</si>
  <si>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</si>
  <si>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</si>
  <si>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</si>
  <si>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</si>
  <si>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</si>
  <si>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</si>
  <si>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</si>
  <si>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</si>
  <si>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</si>
  <si>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</si>
  <si>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</si>
  <si>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</si>
  <si>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</si>
  <si>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</si>
  <si>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</si>
  <si>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</si>
  <si>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</si>
  <si>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</si>
  <si>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</si>
  <si>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</si>
  <si>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</si>
  <si>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</si>
  <si>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</si>
  <si>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</si>
  <si>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</si>
  <si>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</si>
  <si>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</si>
  <si>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</si>
  <si>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</si>
  <si>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</si>
  <si>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</si>
  <si>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</si>
  <si>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</si>
  <si>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</si>
  <si>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</si>
  <si>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</si>
  <si>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</si>
  <si>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</si>
  <si>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</si>
  <si>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</si>
  <si>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</si>
  <si>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</si>
  <si>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</si>
  <si>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</si>
  <si>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</si>
  <si>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</si>
  <si>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</si>
  <si>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</si>
  <si>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</si>
  <si>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</si>
  <si>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</si>
  <si>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</si>
  <si>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</si>
  <si>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</si>
  <si>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</si>
  <si>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</si>
  <si>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</si>
  <si>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</si>
  <si>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</si>
  <si>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</si>
  <si>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</si>
  <si>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</si>
  <si>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</si>
  <si>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</si>
  <si>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</si>
  <si>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</si>
  <si>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</si>
  <si>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</si>
  <si>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</si>
  <si>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</si>
  <si>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</si>
  <si>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</si>
  <si>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</si>
  <si>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</si>
  <si>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</si>
  <si>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</si>
  <si>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</si>
  <si>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</si>
  <si>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</si>
  <si>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</si>
  <si>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</si>
  <si>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</si>
  <si>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</si>
  <si>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</si>
  <si>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</si>
  <si>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</si>
  <si>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</si>
  <si>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</si>
  <si>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</si>
  <si>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</si>
  <si>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</si>
  <si>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</si>
  <si>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</si>
  <si>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</si>
  <si>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</si>
  <si>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</si>
  <si>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</si>
  <si>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</si>
  <si>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</si>
  <si>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</si>
  <si>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</si>
  <si>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</si>
  <si>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</si>
  <si>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</si>
  <si>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</si>
  <si>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</si>
  <si>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</si>
  <si>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</si>
  <si>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</si>
  <si>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</si>
  <si>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</si>
  <si>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</si>
  <si>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</si>
  <si>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</si>
  <si>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</si>
  <si>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</si>
  <si>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</si>
  <si>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</si>
  <si>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</si>
  <si>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</si>
  <si>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</si>
  <si>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</si>
  <si>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</si>
  <si>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</si>
  <si>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</si>
  <si>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</si>
  <si>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</si>
  <si>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</si>
  <si>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</si>
  <si>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</si>
  <si>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</si>
  <si>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</si>
  <si>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</si>
  <si>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</si>
  <si>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</si>
  <si>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</si>
  <si>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</si>
  <si>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</si>
  <si>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</si>
  <si>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</si>
  <si>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</si>
  <si>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</si>
  <si>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</si>
  <si>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</si>
  <si>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</si>
  <si>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</si>
  <si>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</si>
  <si>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</si>
  <si>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</si>
  <si>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</si>
  <si>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</si>
  <si>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</si>
  <si>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</si>
  <si>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</si>
  <si>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</si>
  <si>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</si>
  <si>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</si>
  <si>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</si>
  <si>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</si>
  <si>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</si>
  <si>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</si>
  <si>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</si>
  <si>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</si>
  <si>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</si>
  <si>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</si>
  <si>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</si>
  <si>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</si>
  <si>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</si>
  <si>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</si>
  <si>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</si>
  <si>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</si>
  <si>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</si>
  <si>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</si>
  <si>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</si>
  <si>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</si>
  <si>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</si>
  <si>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</si>
  <si>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</si>
  <si>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</si>
  <si>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</si>
  <si>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</si>
  <si>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</si>
  <si>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</si>
  <si>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</si>
  <si>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</si>
  <si>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</si>
  <si>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</si>
  <si>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</si>
  <si>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</si>
  <si>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</si>
  <si>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</si>
  <si>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</si>
  <si>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</si>
  <si>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</si>
  <si>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</si>
  <si>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</si>
  <si>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</si>
  <si>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</si>
  <si>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</si>
  <si>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</si>
  <si>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</si>
  <si>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</si>
  <si>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</si>
  <si>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</si>
  <si>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</si>
  <si>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</si>
  <si>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</si>
  <si>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</si>
  <si>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</si>
  <si>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</si>
  <si>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</si>
  <si>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</si>
  <si>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</si>
  <si>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</si>
  <si>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</si>
  <si>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</si>
  <si>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</si>
  <si>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</si>
  <si>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</si>
  <si>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</si>
  <si>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</si>
  <si>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</si>
  <si>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</si>
  <si>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</si>
  <si>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</si>
  <si>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</si>
  <si>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</si>
  <si>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</si>
  <si>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</si>
  <si>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</si>
  <si>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</si>
  <si>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</si>
  <si>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</si>
  <si>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</si>
  <si>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</si>
  <si>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</si>
  <si>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</si>
  <si>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</si>
  <si>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</si>
  <si>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</si>
  <si>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</si>
  <si>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</si>
  <si>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</si>
  <si>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</si>
  <si>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</si>
  <si>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</si>
  <si>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</si>
  <si>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</si>
  <si>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</si>
  <si>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</si>
  <si>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</si>
  <si>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</si>
  <si>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</si>
  <si>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</si>
  <si>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</si>
  <si>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</si>
  <si>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</si>
  <si>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</si>
  <si>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</si>
  <si>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</si>
  <si>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</si>
  <si>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</si>
  <si>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</si>
  <si>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</si>
  <si>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</si>
  <si>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</si>
  <si>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</si>
  <si>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</si>
  <si>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</si>
  <si>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</si>
  <si>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</si>
  <si>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</si>
  <si>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</si>
  <si>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</si>
  <si>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</si>
  <si>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</si>
  <si>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</si>
  <si>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</si>
  <si>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</si>
  <si>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</si>
  <si>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</si>
  <si>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</si>
  <si>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</si>
  <si>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</si>
  <si>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</si>
  <si>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</si>
  <si>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</si>
  <si>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</si>
  <si>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</si>
  <si>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</si>
  <si>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</si>
  <si>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</si>
  <si>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</si>
  <si>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</si>
  <si>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</si>
  <si>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</si>
  <si>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</si>
  <si>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</si>
  <si>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</si>
  <si>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</si>
  <si>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</si>
  <si>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</si>
  <si>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</si>
  <si>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</si>
  <si>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</si>
  <si>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</si>
  <si>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</si>
  <si>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</si>
  <si>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</si>
  <si>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</si>
  <si>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</si>
  <si>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</si>
  <si>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</si>
  <si>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</si>
  <si>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</si>
  <si>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</si>
  <si>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</si>
  <si>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</si>
  <si>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</si>
  <si>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</si>
  <si>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</si>
  <si>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</si>
  <si>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</si>
  <si>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</si>
  <si>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</si>
  <si>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</si>
  <si>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</si>
  <si>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</si>
  <si>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</si>
  <si>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</si>
  <si>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</si>
  <si>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</si>
  <si>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</si>
  <si>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</si>
  <si>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</si>
  <si>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</si>
  <si>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</si>
  <si>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</si>
  <si>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</si>
  <si>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</si>
  <si>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</si>
  <si>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</si>
  <si>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</si>
  <si>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</si>
  <si>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</si>
  <si>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</si>
  <si>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</si>
  <si>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</si>
  <si>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</si>
  <si>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</si>
  <si>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</si>
  <si>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</si>
  <si>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</si>
  <si>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</si>
  <si>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</si>
  <si>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</si>
  <si>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</si>
  <si>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</si>
  <si>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</si>
  <si>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</si>
  <si>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</si>
  <si>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</si>
  <si>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</si>
  <si>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</si>
  <si>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</si>
  <si>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</si>
  <si>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</si>
  <si>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</si>
  <si>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</si>
  <si>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</si>
  <si>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</si>
  <si>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</si>
  <si>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</si>
  <si>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</si>
  <si>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</si>
  <si>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</si>
  <si>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</si>
  <si>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</si>
  <si>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</si>
  <si>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</si>
  <si>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</si>
  <si>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</si>
  <si>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</si>
  <si>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</si>
  <si>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</si>
  <si>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</si>
  <si>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</si>
  <si>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</si>
  <si>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</si>
  <si>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</si>
  <si>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</si>
  <si>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</si>
  <si>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</si>
  <si>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</si>
  <si>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</si>
  <si>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</si>
  <si>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</si>
  <si>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</si>
  <si>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</si>
  <si>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</si>
  <si>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</si>
  <si>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</si>
  <si>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</si>
  <si>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</si>
  <si>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</si>
  <si>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</si>
  <si>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</si>
  <si>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</si>
  <si>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</si>
  <si>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</si>
  <si>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</si>
  <si>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</si>
  <si>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</si>
  <si>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</si>
  <si>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</si>
  <si>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</si>
  <si>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</si>
  <si>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</si>
  <si>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</si>
  <si>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</si>
  <si>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</si>
  <si>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</si>
  <si>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</si>
  <si>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</si>
  <si>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</si>
  <si>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</si>
  <si>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</si>
  <si>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</si>
  <si>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</si>
  <si>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</si>
  <si>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</si>
  <si>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</si>
  <si>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</si>
  <si>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</si>
  <si>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</si>
  <si>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</si>
  <si>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</si>
  <si>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</si>
  <si>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</si>
  <si>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</si>
  <si>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</si>
  <si>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</si>
  <si>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</si>
  <si>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</si>
  <si>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</si>
  <si>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</si>
  <si>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</si>
  <si>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</si>
  <si>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</si>
  <si>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</si>
  <si>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</si>
  <si>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</si>
  <si>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</si>
  <si>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</si>
  <si>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</si>
  <si>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</si>
  <si>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</si>
  <si>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</si>
  <si>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</si>
  <si>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</si>
  <si>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</si>
  <si>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</si>
  <si>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</si>
  <si>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</si>
  <si>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</si>
  <si>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</si>
  <si>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</si>
  <si>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</si>
  <si>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</si>
  <si>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</si>
  <si>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</si>
  <si>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</si>
  <si>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</si>
  <si>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</si>
  <si>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</si>
  <si>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</si>
  <si>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</si>
  <si>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</si>
  <si>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</si>
  <si>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</si>
  <si>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</si>
  <si>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</si>
  <si>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</si>
  <si>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</si>
  <si>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</si>
  <si>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</si>
  <si>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</si>
  <si>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</si>
  <si>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</si>
  <si>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</si>
  <si>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</si>
  <si>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</si>
  <si>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</si>
  <si>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</si>
  <si>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</si>
  <si>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</si>
  <si>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</si>
  <si>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</si>
  <si>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</si>
  <si>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</si>
  <si>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</si>
  <si>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</si>
  <si>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</si>
  <si>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</si>
  <si>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</si>
  <si>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</si>
  <si>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</si>
  <si>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</si>
  <si>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</si>
  <si>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</si>
  <si>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</si>
  <si>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</si>
  <si>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</si>
  <si>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</si>
  <si>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</si>
  <si>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</si>
  <si>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</si>
  <si>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</si>
  <si>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</si>
  <si>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</si>
  <si>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</si>
  <si>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</si>
  <si>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</si>
  <si>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</si>
  <si>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</si>
  <si>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</si>
  <si>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</si>
  <si>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</si>
  <si>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</si>
  <si>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</si>
  <si>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</si>
  <si>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</si>
  <si>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</si>
  <si>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</si>
  <si>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</si>
  <si>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</si>
  <si>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</si>
  <si>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</si>
  <si>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</si>
  <si>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</si>
  <si>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</si>
  <si>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</si>
  <si>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</si>
  <si>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</si>
  <si>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</si>
  <si>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</si>
  <si>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</si>
  <si>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</si>
  <si>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</si>
  <si>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</si>
  <si>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</si>
  <si>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</si>
  <si>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</si>
  <si>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</si>
  <si>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</si>
  <si>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</si>
  <si>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</si>
  <si>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</si>
  <si>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</si>
  <si>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</si>
  <si>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</si>
  <si>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</si>
  <si>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</si>
  <si>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</si>
  <si>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</si>
  <si>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</si>
  <si>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</si>
  <si>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</si>
  <si>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</si>
  <si>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</si>
  <si>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</si>
  <si>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</si>
  <si>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</si>
  <si>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</si>
  <si>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</si>
  <si>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</si>
  <si>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</si>
  <si>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</si>
  <si>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</si>
  <si>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</si>
  <si>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</si>
  <si>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</si>
  <si>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</si>
  <si>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</si>
  <si>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</si>
  <si>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</si>
  <si>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</si>
  <si>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</si>
  <si>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</si>
  <si>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</si>
  <si>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</si>
  <si>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</si>
  <si>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</si>
  <si>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</si>
  <si>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</si>
  <si>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</si>
  <si>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</si>
  <si>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</si>
  <si>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</si>
  <si>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</si>
  <si>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</si>
  <si>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</si>
  <si>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</si>
  <si>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</si>
  <si>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</si>
  <si>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</si>
  <si>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</si>
  <si>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</si>
  <si>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</si>
  <si>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</si>
  <si>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</si>
  <si>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</si>
  <si>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</si>
  <si>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</si>
  <si>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</si>
  <si>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</si>
  <si>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</si>
  <si>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</si>
  <si>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</si>
  <si>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</si>
  <si>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</si>
  <si>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</si>
  <si>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</si>
  <si>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</si>
  <si>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</si>
  <si>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</si>
  <si>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</si>
  <si>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</si>
  <si>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</si>
  <si>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</si>
  <si>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</si>
  <si>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</si>
  <si>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</si>
  <si>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</si>
  <si>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</si>
  <si>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</si>
  <si>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</si>
  <si>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</si>
  <si>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</si>
  <si>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</si>
  <si>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</si>
  <si>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</si>
  <si>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</si>
  <si>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</si>
  <si>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</si>
  <si>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</si>
  <si>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</si>
  <si>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</si>
  <si>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</si>
  <si>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</si>
  <si>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</si>
  <si>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</si>
  <si>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</si>
  <si>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</si>
  <si>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</si>
  <si>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</si>
  <si>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</si>
  <si>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</si>
  <si>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</si>
  <si>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</si>
  <si>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</si>
  <si>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</si>
  <si>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</si>
  <si>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</si>
  <si>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</si>
  <si>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</si>
  <si>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</si>
  <si>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</si>
  <si>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</si>
  <si>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</si>
  <si>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</si>
  <si>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</si>
  <si>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</si>
  <si>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</si>
  <si>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</si>
  <si>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</si>
  <si>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</si>
  <si>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</si>
  <si>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</si>
  <si>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</si>
  <si>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</si>
  <si>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</si>
  <si>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</si>
  <si>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</si>
  <si>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</si>
  <si>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</si>
  <si>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</si>
  <si>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</si>
  <si>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</si>
  <si>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</si>
  <si>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</si>
  <si>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</si>
  <si>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</si>
  <si>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</si>
  <si>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</si>
  <si>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</si>
  <si>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</si>
  <si>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</si>
  <si>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</si>
  <si>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</si>
  <si>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</si>
  <si>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</si>
  <si>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</si>
  <si>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</si>
  <si>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</si>
  <si>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</si>
  <si>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</si>
  <si>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</si>
  <si>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</si>
  <si>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</si>
  <si>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</si>
  <si>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</si>
  <si>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</si>
  <si>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</si>
  <si>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</si>
  <si>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</si>
  <si>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</si>
  <si>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</si>
  <si>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</si>
  <si>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</si>
  <si>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</si>
  <si>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</si>
  <si>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</si>
  <si>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</si>
  <si>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</si>
  <si>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</si>
  <si>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</si>
  <si>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</si>
  <si>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</si>
  <si>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</si>
  <si>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</si>
  <si>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</si>
  <si>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</si>
  <si>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</si>
  <si>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</si>
  <si>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</si>
  <si>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</si>
  <si>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</si>
  <si>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</si>
  <si>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</si>
  <si>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</si>
  <si>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</si>
  <si>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</si>
  <si>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</si>
  <si>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</si>
  <si>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</si>
  <si>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</si>
  <si>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</si>
  <si>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</si>
  <si>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</si>
  <si>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</si>
  <si>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</si>
  <si>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</si>
  <si>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</si>
  <si>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</si>
  <si>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</si>
  <si>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</si>
  <si>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</si>
  <si>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</si>
  <si>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</si>
  <si>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</si>
  <si>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</si>
  <si>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</si>
  <si>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</si>
  <si>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</si>
  <si>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</si>
  <si>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</si>
  <si>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</si>
  <si>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</si>
  <si>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</si>
  <si>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</si>
  <si>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</si>
  <si>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</si>
  <si>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</si>
  <si>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</si>
  <si>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</si>
  <si>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</si>
  <si>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</si>
  <si>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</si>
  <si>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</si>
  <si>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</si>
  <si>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</si>
  <si>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</si>
  <si>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</si>
  <si>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</si>
  <si>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</si>
  <si>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</si>
  <si>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</si>
  <si>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</si>
  <si>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</si>
  <si>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</si>
  <si>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</si>
  <si>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</si>
  <si>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</si>
  <si>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</si>
  <si>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</si>
  <si>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</si>
  <si>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</si>
  <si>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</si>
  <si>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</si>
  <si>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</si>
  <si>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</si>
  <si>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</si>
  <si>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</si>
  <si>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</si>
  <si>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</si>
  <si>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</si>
  <si>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</si>
  <si>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</si>
  <si>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</si>
  <si>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</si>
  <si>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</si>
  <si>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</si>
  <si>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</si>
  <si>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</si>
  <si>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</si>
  <si>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</si>
  <si>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</si>
  <si>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</si>
  <si>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</si>
  <si>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</si>
  <si>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</si>
  <si>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</si>
  <si>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</si>
  <si>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</si>
  <si>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</si>
  <si>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</si>
  <si>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</si>
  <si>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</si>
  <si>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</si>
  <si>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</si>
  <si>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</si>
  <si>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</si>
  <si>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</si>
  <si>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</si>
  <si>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</si>
  <si>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</si>
  <si>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</si>
  <si>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</si>
  <si>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</si>
  <si>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</si>
  <si>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</si>
  <si>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</si>
  <si>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</si>
  <si>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</si>
  <si>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</si>
  <si>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</si>
  <si>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</si>
  <si>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</si>
  <si>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</si>
  <si>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</si>
  <si>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</si>
  <si>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</si>
  <si>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</si>
  <si>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</si>
  <si>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</si>
  <si>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</si>
  <si>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</si>
  <si>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</si>
  <si>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</si>
  <si>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</si>
  <si>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</si>
  <si>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</si>
  <si>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</si>
  <si>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</si>
  <si>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</si>
  <si>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</si>
  <si>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</si>
  <si>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</si>
  <si>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</si>
  <si>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</si>
  <si>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</si>
  <si>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</si>
  <si>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</si>
  <si>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</si>
  <si>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</si>
  <si>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</si>
  <si>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</si>
  <si>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</si>
  <si>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</si>
  <si>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</si>
  <si>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</si>
  <si>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</si>
  <si>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</si>
  <si>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</si>
  <si>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</si>
  <si>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</si>
  <si>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</si>
  <si>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</si>
  <si>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</si>
  <si>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</si>
  <si>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</si>
  <si>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</si>
  <si>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</si>
  <si>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</si>
  <si>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</si>
  <si>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</si>
  <si>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</si>
  <si>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</si>
  <si>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</si>
  <si>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</si>
  <si>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</si>
  <si>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</si>
  <si>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</si>
  <si>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</si>
  <si>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</si>
  <si>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</si>
  <si>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</si>
  <si>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</si>
  <si>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</si>
  <si>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</si>
  <si>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</si>
  <si>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</si>
  <si>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</si>
  <si>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</si>
  <si>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</si>
  <si>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</si>
  <si>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</si>
  <si>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</si>
  <si>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</si>
  <si>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</si>
  <si>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</si>
  <si>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</si>
  <si>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</si>
  <si>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</si>
  <si>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</si>
  <si>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</si>
  <si>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</si>
  <si>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</si>
  <si>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</si>
  <si>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</si>
  <si>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</si>
  <si>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</si>
  <si>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</si>
  <si>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</si>
  <si>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</si>
  <si>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</si>
  <si>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</si>
  <si>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</si>
  <si>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</si>
  <si>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</si>
  <si>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</si>
  <si>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</si>
  <si>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</si>
  <si>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</si>
  <si>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</si>
  <si>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</si>
  <si>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</si>
  <si>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</si>
  <si>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</si>
  <si>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</si>
  <si>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</si>
  <si>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</si>
  <si>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</si>
  <si>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</si>
  <si>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</si>
  <si>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</si>
  <si>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</si>
  <si>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</si>
  <si>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</si>
  <si>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</si>
  <si>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</si>
  <si>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</si>
  <si>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</si>
  <si>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</si>
  <si>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</si>
  <si>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</si>
  <si>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</si>
  <si>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</si>
  <si>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</si>
  <si>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</si>
  <si>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</si>
  <si>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</si>
  <si>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</si>
  <si>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</si>
  <si>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</si>
  <si>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</si>
  <si>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</si>
  <si>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</si>
  <si>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</si>
  <si>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</si>
  <si>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</si>
  <si>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</si>
  <si>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</si>
  <si>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</si>
  <si>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</si>
  <si>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</si>
  <si>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</si>
  <si>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</si>
  <si>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</si>
  <si>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</si>
  <si>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</si>
  <si>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</si>
  <si>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</si>
  <si>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</si>
  <si>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</si>
  <si>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</si>
  <si>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</si>
  <si>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</si>
  <si>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</si>
  <si>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</si>
  <si>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</si>
  <si>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</si>
  <si>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</si>
  <si>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</si>
  <si>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</si>
  <si>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</si>
  <si>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</si>
  <si>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</si>
  <si>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</si>
  <si>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</si>
  <si>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</si>
  <si>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</si>
  <si>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</si>
  <si>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</si>
  <si>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</si>
  <si>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</si>
  <si>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</si>
  <si>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</si>
  <si>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</si>
  <si>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</si>
  <si>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</si>
  <si>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</si>
  <si>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</si>
  <si>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</si>
  <si>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</si>
  <si>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</si>
  <si>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</si>
  <si>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</si>
  <si>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</si>
  <si>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</si>
  <si>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</si>
  <si>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</si>
  <si>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</si>
  <si>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</si>
  <si>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</si>
  <si>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</si>
  <si>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</si>
  <si>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</si>
  <si>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</si>
  <si>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</si>
  <si>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</si>
  <si>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</si>
  <si>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</si>
  <si>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</si>
  <si>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</si>
  <si>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</si>
  <si>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</si>
  <si>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</si>
  <si>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</si>
  <si>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</si>
  <si>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</si>
  <si>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</si>
  <si>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</si>
  <si>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</si>
  <si>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</si>
  <si>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</si>
  <si>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</si>
  <si>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</si>
  <si>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</si>
  <si>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</si>
  <si>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</si>
  <si>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</si>
  <si>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</si>
  <si>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</si>
  <si>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</si>
  <si>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</si>
  <si>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</si>
  <si>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</si>
  <si>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</si>
  <si>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</si>
  <si>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</si>
  <si>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</si>
  <si>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</si>
  <si>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</si>
  <si>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</si>
  <si>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</si>
  <si>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</si>
  <si>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</si>
  <si>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</si>
  <si>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</si>
  <si>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</si>
  <si>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</si>
  <si>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</si>
  <si>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</si>
  <si>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</si>
  <si>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</si>
  <si>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</si>
  <si>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</si>
  <si>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</si>
  <si>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</si>
  <si>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</si>
  <si>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</si>
  <si>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</si>
  <si>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</si>
  <si>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</si>
  <si>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</si>
  <si>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</si>
  <si>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</si>
  <si>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</si>
  <si>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</si>
  <si>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</si>
  <si>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</si>
  <si>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</si>
  <si>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</si>
  <si>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</si>
  <si>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</si>
  <si>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</si>
  <si>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</si>
  <si>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</si>
  <si>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</si>
  <si>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</si>
  <si>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</si>
  <si>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</si>
  <si>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</si>
  <si>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</si>
  <si>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</si>
  <si>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</si>
  <si>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</si>
  <si>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</si>
  <si>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</si>
  <si>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</si>
  <si>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</si>
  <si>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</si>
  <si>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</si>
  <si>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</si>
  <si>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</si>
  <si>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</si>
  <si>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</si>
  <si>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</si>
  <si>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</si>
  <si>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</si>
  <si>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</si>
  <si>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</si>
  <si>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</si>
  <si>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</si>
  <si>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</si>
  <si>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</si>
  <si>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</si>
  <si>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</si>
  <si>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</si>
  <si>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</si>
  <si>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</si>
  <si>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</si>
  <si>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</si>
  <si>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</si>
  <si>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</si>
  <si>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</si>
  <si>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</si>
  <si>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</si>
  <si>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</si>
  <si>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</si>
  <si>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</si>
  <si>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</si>
  <si>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</si>
  <si>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</si>
  <si>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</si>
  <si>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</si>
  <si>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</si>
  <si>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</si>
  <si>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</si>
  <si>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</si>
  <si>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</si>
  <si>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</si>
  <si>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</si>
  <si>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</si>
  <si>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</si>
  <si>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</si>
  <si>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</si>
  <si>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</si>
  <si>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</si>
  <si>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</si>
  <si>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</si>
  <si>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</si>
  <si>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</si>
  <si>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</si>
  <si>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</si>
  <si>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</si>
  <si>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</si>
  <si>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</si>
  <si>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</si>
  <si>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</si>
  <si>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</si>
  <si>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</si>
  <si>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</si>
  <si>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</si>
  <si>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</si>
  <si>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</si>
  <si>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</si>
  <si>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</si>
  <si>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</si>
  <si>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</si>
  <si>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</si>
  <si>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</si>
  <si>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</si>
  <si>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</si>
  <si>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</si>
  <si>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</si>
  <si>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</si>
  <si>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</si>
  <si>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</si>
  <si>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</si>
  <si>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</si>
  <si>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</si>
  <si>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</si>
  <si>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</si>
  <si>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</si>
  <si>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</si>
  <si>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</si>
  <si>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</si>
  <si>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</si>
  <si>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</si>
  <si>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</si>
  <si>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</si>
  <si>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</si>
  <si>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</si>
  <si>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</si>
  <si>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</si>
  <si>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</si>
  <si>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</si>
  <si>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</si>
  <si>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</si>
  <si>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</si>
  <si>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</si>
  <si>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</si>
  <si>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</si>
  <si>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</si>
  <si>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</si>
  <si>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</si>
  <si>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</si>
  <si>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</si>
  <si>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</si>
  <si>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</si>
  <si>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</si>
  <si>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</si>
  <si>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</si>
  <si>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</si>
  <si>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</si>
  <si>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</si>
  <si>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</si>
  <si>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</si>
  <si>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</si>
  <si>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</si>
  <si>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</si>
  <si>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</si>
  <si>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</si>
  <si>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</si>
  <si>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</si>
  <si>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</si>
  <si>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</si>
  <si>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</si>
  <si>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</si>
  <si>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</si>
  <si>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</si>
  <si>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</si>
  <si>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</si>
  <si>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</si>
  <si>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</si>
  <si>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</si>
  <si>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</si>
  <si>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</si>
  <si>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</si>
  <si>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</si>
  <si>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</si>
  <si>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</si>
  <si>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</si>
  <si>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</si>
  <si>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</si>
  <si>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</si>
  <si>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</si>
  <si>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</si>
  <si>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</si>
  <si>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</si>
  <si>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</si>
  <si>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</si>
  <si>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</si>
  <si>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</si>
  <si>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</si>
  <si>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</si>
  <si>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</si>
  <si>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</si>
  <si>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</si>
  <si>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</si>
  <si>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</si>
  <si>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</si>
  <si>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</si>
  <si>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</si>
  <si>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</si>
  <si>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</si>
  <si>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</si>
  <si>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</si>
  <si>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</si>
  <si>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</si>
  <si>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</si>
  <si>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</si>
  <si>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</si>
  <si>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</si>
  <si>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</si>
  <si>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</si>
  <si>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</si>
  <si>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</si>
  <si>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</si>
  <si>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</si>
  <si>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</si>
  <si>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</si>
  <si>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</si>
  <si>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</si>
  <si>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</si>
  <si>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</si>
  <si>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</si>
  <si>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</si>
  <si>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</si>
  <si>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</si>
  <si>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</si>
  <si>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</si>
  <si>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</si>
  <si>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</si>
  <si>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</si>
  <si>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</si>
  <si>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</si>
  <si>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</si>
  <si>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</si>
  <si>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</si>
  <si>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</si>
  <si>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</si>
  <si>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</si>
  <si>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</si>
  <si>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</si>
  <si>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</si>
  <si>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</si>
  <si>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</si>
  <si>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</si>
  <si>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</si>
  <si>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</si>
  <si>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</si>
  <si>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</si>
  <si>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</si>
  <si>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</si>
  <si>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</si>
  <si>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</si>
  <si>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</si>
  <si>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</si>
  <si>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</si>
  <si>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</si>
  <si>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</si>
  <si>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</si>
  <si>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</si>
  <si>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</si>
  <si>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</si>
  <si>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</si>
  <si>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</si>
  <si>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</si>
  <si>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</si>
  <si>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</si>
  <si>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</si>
  <si>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</si>
  <si>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</si>
  <si>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</si>
  <si>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</si>
  <si>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</si>
  <si>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</si>
  <si>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</si>
  <si>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</si>
  <si>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</si>
  <si>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</si>
  <si>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</si>
  <si>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</si>
  <si>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</si>
  <si>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</si>
  <si>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</si>
  <si>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</si>
  <si>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</si>
  <si>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</si>
  <si>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</si>
  <si>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</si>
  <si>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</si>
  <si>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</si>
  <si>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</si>
  <si>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</si>
  <si>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</si>
  <si>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</si>
  <si>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</si>
  <si>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</si>
  <si>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</si>
  <si>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</si>
  <si>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</si>
  <si>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</si>
  <si>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</si>
  <si>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</si>
  <si>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</si>
  <si>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</si>
  <si>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</si>
  <si>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</si>
  <si>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</si>
  <si>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</si>
  <si>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</si>
  <si>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</si>
  <si>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</si>
  <si>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</si>
  <si>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</si>
  <si>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</si>
  <si>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</si>
  <si>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</si>
  <si>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</si>
  <si>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</si>
  <si>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</si>
  <si>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</si>
  <si>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</si>
  <si>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</si>
  <si>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</si>
  <si>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</si>
  <si>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</si>
  <si>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</si>
  <si>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</si>
  <si>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</si>
  <si>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</si>
  <si>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</si>
  <si>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</si>
  <si>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</si>
  <si>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</si>
  <si>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</si>
  <si>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</si>
  <si>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</si>
  <si>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</si>
  <si>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</si>
  <si>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</si>
  <si>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</si>
  <si>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</si>
  <si>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</si>
  <si>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</si>
  <si>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</si>
  <si>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</si>
  <si>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</si>
  <si>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</si>
  <si>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</si>
  <si>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</si>
  <si>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</si>
  <si>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</si>
  <si>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</si>
  <si>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</si>
  <si>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</si>
  <si>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</si>
  <si>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</si>
  <si>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</si>
  <si>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</si>
  <si>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</si>
  <si>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</si>
  <si>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</si>
  <si>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</si>
  <si>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</si>
  <si>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</si>
  <si>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</si>
  <si>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</si>
  <si>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</si>
  <si>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</si>
  <si>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</si>
  <si>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</si>
  <si>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</si>
  <si>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</si>
  <si>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</si>
  <si>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</si>
  <si>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</si>
  <si>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</si>
  <si>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</si>
  <si>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</si>
  <si>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</si>
  <si>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</si>
  <si>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</si>
  <si>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</si>
  <si>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</si>
  <si>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</si>
  <si>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</si>
  <si>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</si>
  <si>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</si>
  <si>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</si>
  <si>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</si>
  <si>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</si>
  <si>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</si>
  <si>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</si>
  <si>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</si>
  <si>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</si>
  <si>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</si>
  <si>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</si>
  <si>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</si>
  <si>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</si>
  <si>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</si>
  <si>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</si>
  <si>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</si>
  <si>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</si>
  <si>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</si>
  <si>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</si>
  <si>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</si>
  <si>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</si>
  <si>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</si>
  <si>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</si>
  <si>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</si>
  <si>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</si>
  <si>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</si>
  <si>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</si>
  <si>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</si>
  <si>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</si>
  <si>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</si>
  <si>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</si>
  <si>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</si>
  <si>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</si>
  <si>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</si>
  <si>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</si>
  <si>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</si>
  <si>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</si>
  <si>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</si>
  <si>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</si>
  <si>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</si>
  <si>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</si>
  <si>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</si>
  <si>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</si>
  <si>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</si>
  <si>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</si>
  <si>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</si>
  <si>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</si>
  <si>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</si>
  <si>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</si>
  <si>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</si>
  <si>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</si>
  <si>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</si>
  <si>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</si>
  <si>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</si>
  <si>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</si>
  <si>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</si>
  <si>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</si>
  <si>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</si>
  <si>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</si>
  <si>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</si>
  <si>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</si>
  <si>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</si>
  <si>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</si>
  <si>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</si>
  <si>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</si>
  <si>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</si>
  <si>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</si>
  <si>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</si>
  <si>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</si>
  <si>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</si>
  <si>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</si>
  <si>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</si>
  <si>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</si>
  <si>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</si>
  <si>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</si>
  <si>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</si>
  <si>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</si>
  <si>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</si>
  <si>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</si>
  <si>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</si>
  <si>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</si>
  <si>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</si>
  <si>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</si>
  <si>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</si>
  <si>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</si>
  <si>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</si>
  <si>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</si>
  <si>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</si>
  <si>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</si>
  <si>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</si>
  <si>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</si>
  <si>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</si>
  <si>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</si>
  <si>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</si>
  <si>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</si>
  <si>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</si>
  <si>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</si>
  <si>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</si>
  <si>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</si>
  <si>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</si>
  <si>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</si>
  <si>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</si>
  <si>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</si>
  <si>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</si>
  <si>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</si>
  <si>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</si>
  <si>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</si>
  <si>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</si>
  <si>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</si>
  <si>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</si>
  <si>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</si>
  <si>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</si>
  <si>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</si>
  <si>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</si>
  <si>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</si>
  <si>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</si>
  <si>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</si>
  <si>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</si>
  <si>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</si>
  <si>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</si>
  <si>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</si>
  <si>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</si>
  <si>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</si>
  <si>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</si>
  <si>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</si>
  <si>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</si>
  <si>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</si>
  <si>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</si>
  <si>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</si>
  <si>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</si>
  <si>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</si>
  <si>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</si>
  <si>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</si>
  <si>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</si>
  <si>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</si>
  <si>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</si>
  <si>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</si>
  <si>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</si>
  <si>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</si>
  <si>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</si>
  <si>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</si>
  <si>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</si>
  <si>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</si>
  <si>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</si>
  <si>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</si>
  <si>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</si>
  <si>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</si>
  <si>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</si>
  <si>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</si>
  <si>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</si>
  <si>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</si>
  <si>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</si>
  <si>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</si>
  <si>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</si>
  <si>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</si>
  <si>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</si>
  <si>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</si>
  <si>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</si>
  <si>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</si>
  <si>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</si>
  <si>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</si>
  <si>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</si>
  <si>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</si>
  <si>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</si>
  <si>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</si>
  <si>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</si>
  <si>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</si>
  <si>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</si>
  <si>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</si>
  <si>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</si>
  <si>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</si>
  <si>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</si>
  <si>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</si>
  <si>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</si>
  <si>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</si>
  <si>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</si>
  <si>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</si>
  <si>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</si>
  <si>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</si>
  <si>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</si>
  <si>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</si>
  <si>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</si>
  <si>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</si>
  <si>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</si>
  <si>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</si>
  <si>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</si>
  <si>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</si>
  <si>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</si>
  <si>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</si>
  <si>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</si>
  <si>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</si>
  <si>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</si>
  <si>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</si>
  <si>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</si>
  <si>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</si>
  <si>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</si>
  <si>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</si>
  <si>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</si>
  <si>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</si>
  <si>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</si>
  <si>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</si>
  <si>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</si>
  <si>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</si>
  <si>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</si>
  <si>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</si>
  <si>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</si>
  <si>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</si>
  <si>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</si>
  <si>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</si>
  <si>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</si>
  <si>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</si>
  <si>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</si>
  <si>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</si>
  <si>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</si>
  <si>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</si>
  <si>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</si>
  <si>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</si>
  <si>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</si>
  <si>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</si>
  <si>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</si>
  <si>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</si>
  <si>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</si>
  <si>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</si>
  <si>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</si>
  <si>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</si>
  <si>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</si>
  <si>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</si>
  <si>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</si>
  <si>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</si>
  <si>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</si>
  <si>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</si>
  <si>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</si>
  <si>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</si>
  <si>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</si>
  <si>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</si>
  <si>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</si>
  <si>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</si>
  <si>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</si>
  <si>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</si>
  <si>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</si>
  <si>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</si>
  <si>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</si>
  <si>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</si>
  <si>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</si>
  <si>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</si>
  <si>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</si>
  <si>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</si>
  <si>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</si>
  <si>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</si>
  <si>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</si>
  <si>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</si>
  <si>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</si>
  <si>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</si>
  <si>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</si>
  <si>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</si>
  <si>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</si>
  <si>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</si>
  <si>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</si>
  <si>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</si>
  <si>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</si>
  <si>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</si>
  <si>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</si>
  <si>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</si>
  <si>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</si>
  <si>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</si>
  <si>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</si>
  <si>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</si>
  <si>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</si>
  <si>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</si>
  <si>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</si>
  <si>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</si>
  <si>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</si>
  <si>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</si>
  <si>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</si>
  <si>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</si>
  <si>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</si>
  <si>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</si>
  <si>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</si>
  <si>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</si>
  <si>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</si>
  <si>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</si>
  <si>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</si>
  <si>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</si>
  <si>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</si>
  <si>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</si>
  <si>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</si>
  <si>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</si>
  <si>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</si>
  <si>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</si>
  <si>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</si>
  <si>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</si>
  <si>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</si>
  <si>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</si>
  <si>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</si>
  <si>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</si>
  <si>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</si>
  <si>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</si>
  <si>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</si>
  <si>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</si>
  <si>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</si>
  <si>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</si>
  <si>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</si>
  <si>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</si>
  <si>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</si>
  <si>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</si>
  <si>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</si>
  <si>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</si>
  <si>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</si>
  <si>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</si>
  <si>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</si>
  <si>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</si>
  <si>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</si>
  <si>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</si>
  <si>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</si>
  <si>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</si>
  <si>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</si>
  <si>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</si>
  <si>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</si>
  <si>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</si>
  <si>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</si>
  <si>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</si>
  <si>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</si>
  <si>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</si>
  <si>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</si>
  <si>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</si>
  <si>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</si>
  <si>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</si>
  <si>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</si>
  <si>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</si>
  <si>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</si>
  <si>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</si>
  <si>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</si>
  <si>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</si>
  <si>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</si>
  <si>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</si>
  <si>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</si>
  <si>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</si>
  <si>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</si>
  <si>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</si>
  <si>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</si>
  <si>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</si>
  <si>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</si>
  <si>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</si>
  <si>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</si>
  <si>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</si>
  <si>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</si>
  <si>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</si>
  <si>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</si>
  <si>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</si>
  <si>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</si>
  <si>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</si>
  <si>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</si>
  <si>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</si>
  <si>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</si>
  <si>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</si>
  <si>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</si>
  <si>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</si>
  <si>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</si>
  <si>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</si>
  <si>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</si>
  <si>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</si>
  <si>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</si>
  <si>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</si>
  <si>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</si>
  <si>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</si>
  <si>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</si>
  <si>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</si>
  <si>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</si>
  <si>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</si>
  <si>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</si>
  <si>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</si>
  <si>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</si>
  <si>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</si>
  <si>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</si>
  <si>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</si>
  <si>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</si>
  <si>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</si>
  <si>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</si>
  <si>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</si>
  <si>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</si>
  <si>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</si>
  <si>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</si>
  <si>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</si>
  <si>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</si>
  <si>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</si>
  <si>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</si>
  <si>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</si>
  <si>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</si>
  <si>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</si>
  <si>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</si>
  <si>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</si>
  <si>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</si>
  <si>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</si>
  <si>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</si>
  <si>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</si>
  <si>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</si>
  <si>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</si>
  <si>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</si>
  <si>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</si>
  <si>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</si>
  <si>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</si>
  <si>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</si>
  <si>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</si>
  <si>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</si>
  <si>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</si>
  <si>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</si>
  <si>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</si>
  <si>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</si>
  <si>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</si>
  <si>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</si>
  <si>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</si>
  <si>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</si>
  <si>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</si>
  <si>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</si>
  <si>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</si>
  <si>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</si>
  <si>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</si>
  <si>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</si>
  <si>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</si>
  <si>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</si>
  <si>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</si>
  <si>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</si>
  <si>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</si>
  <si>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</si>
  <si>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</si>
  <si>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</si>
  <si>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</si>
  <si>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</si>
  <si>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</si>
  <si>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</si>
  <si>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</si>
  <si>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</si>
  <si>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</si>
  <si>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</si>
  <si>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</si>
  <si>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</si>
  <si>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</si>
  <si>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</si>
  <si>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</si>
  <si>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</si>
  <si>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</si>
  <si>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</si>
  <si>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</si>
  <si>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</si>
  <si>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</si>
  <si>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</si>
  <si>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</si>
  <si>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</si>
  <si>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</si>
  <si>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</si>
  <si>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</si>
  <si>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</si>
  <si>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</si>
  <si>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</si>
  <si>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</si>
  <si>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</si>
  <si>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</si>
  <si>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</si>
  <si>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</si>
  <si>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</si>
  <si>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</si>
  <si>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</si>
  <si>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</si>
  <si>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</si>
  <si>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</si>
  <si>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</si>
  <si>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</si>
  <si>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</si>
  <si>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</si>
  <si>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</si>
  <si>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</si>
  <si>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</si>
  <si>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</si>
  <si>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</si>
  <si>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</si>
  <si>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</si>
  <si>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</si>
  <si>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</si>
  <si>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</si>
  <si>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</si>
  <si>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</si>
  <si>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</si>
  <si>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</si>
  <si>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</si>
  <si>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</si>
  <si>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</si>
  <si>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</si>
  <si>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</si>
  <si>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</si>
  <si>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</si>
  <si>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</si>
  <si>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</si>
  <si>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</si>
  <si>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</si>
  <si>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</si>
  <si>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</si>
  <si>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</si>
  <si>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</si>
  <si>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</si>
  <si>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</si>
  <si>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</si>
  <si>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</si>
  <si>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</si>
  <si>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</si>
  <si>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</si>
  <si>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</si>
  <si>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</si>
  <si>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</si>
  <si>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</si>
  <si>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</si>
  <si>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</si>
  <si>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</si>
  <si>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</si>
  <si>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</si>
  <si>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</si>
  <si>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</si>
  <si>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</si>
  <si>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</si>
  <si>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</si>
  <si>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</si>
  <si>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</si>
  <si>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</si>
  <si>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</si>
  <si>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</si>
  <si>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</si>
  <si>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</si>
  <si>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</si>
  <si>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</si>
  <si>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</si>
  <si>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</si>
  <si>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</si>
  <si>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</si>
  <si>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</si>
  <si>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</si>
  <si>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</si>
  <si>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</si>
  <si>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</si>
  <si>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</si>
  <si>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</si>
  <si>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</si>
  <si>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</si>
  <si>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</si>
  <si>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</si>
  <si>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</si>
  <si>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</si>
  <si>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</si>
  <si>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</si>
  <si>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</si>
  <si>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</si>
  <si>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</si>
  <si>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</si>
  <si>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</si>
  <si>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</si>
  <si>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</si>
  <si>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</si>
  <si>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</si>
  <si>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</si>
  <si>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</si>
  <si>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</si>
  <si>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</si>
  <si>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</si>
  <si>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</si>
  <si>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</si>
  <si>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</si>
  <si>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</si>
  <si>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</si>
  <si>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</si>
  <si>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</si>
  <si>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</si>
  <si>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</si>
  <si>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</si>
  <si>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</si>
  <si>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</si>
  <si>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</si>
  <si>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</si>
  <si>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</si>
  <si>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</si>
  <si>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</si>
  <si>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</si>
  <si>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</si>
  <si>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</si>
  <si>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</si>
  <si>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</si>
  <si>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</si>
  <si>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</si>
  <si>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</si>
  <si>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</si>
  <si>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</si>
  <si>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</si>
  <si>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</si>
  <si>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</si>
  <si>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</si>
  <si>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</si>
  <si>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</si>
  <si>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</si>
  <si>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</si>
  <si>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</si>
  <si>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</si>
  <si>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</si>
  <si>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</si>
  <si>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</si>
  <si>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</si>
  <si>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</si>
  <si>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</si>
  <si>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</si>
  <si>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</si>
  <si>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</si>
  <si>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</si>
  <si>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</si>
  <si>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</si>
  <si>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</si>
  <si>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</si>
  <si>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</si>
  <si>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</si>
  <si>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</si>
  <si>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</si>
  <si>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</si>
  <si>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</si>
  <si>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</si>
  <si>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</si>
  <si>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</si>
  <si>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</si>
  <si>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</si>
  <si>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</si>
  <si>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</si>
  <si>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</si>
  <si>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</si>
  <si>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</si>
  <si>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</si>
  <si>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</si>
  <si>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</si>
  <si>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</si>
  <si>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</si>
  <si>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</si>
  <si>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</si>
  <si>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</si>
  <si>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</si>
  <si>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</si>
  <si>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</si>
  <si>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</si>
  <si>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</si>
  <si>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</si>
  <si>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</si>
  <si>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</si>
  <si>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</si>
  <si>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</si>
  <si>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</si>
  <si>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</si>
  <si>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</si>
  <si>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</si>
  <si>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</si>
  <si>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</si>
  <si>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</si>
  <si>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</si>
  <si>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</si>
  <si>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</si>
  <si>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</si>
  <si>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</si>
  <si>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</si>
  <si>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</si>
  <si>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</si>
  <si>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</si>
  <si>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</si>
  <si>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</si>
  <si>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</si>
  <si>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</si>
  <si>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</si>
  <si>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</si>
  <si>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</si>
  <si>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</si>
  <si>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</si>
  <si>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</si>
  <si>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</si>
  <si>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</si>
  <si>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</si>
  <si>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</si>
  <si>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</si>
  <si>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</si>
  <si>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</si>
  <si>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</si>
  <si>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</si>
  <si>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</si>
  <si>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</si>
  <si>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</si>
  <si>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</si>
  <si>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</si>
  <si>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</si>
  <si>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</si>
  <si>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</si>
  <si>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</si>
  <si>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</si>
  <si>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</si>
  <si>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</si>
  <si>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</si>
  <si>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</si>
  <si>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</si>
  <si>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</si>
  <si>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</si>
  <si>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</si>
  <si>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</si>
  <si>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</si>
  <si>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</si>
  <si>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</si>
  <si>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</si>
  <si>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</si>
  <si>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</si>
  <si>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</si>
  <si>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</si>
  <si>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</si>
  <si>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</si>
  <si>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</si>
  <si>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</si>
  <si>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</si>
  <si>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</si>
  <si>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</si>
  <si>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</si>
  <si>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</si>
  <si>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</si>
  <si>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</si>
  <si>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</si>
  <si>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</si>
  <si>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</si>
  <si>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</si>
  <si>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</si>
  <si>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</si>
  <si>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</si>
  <si>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</si>
  <si>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</si>
  <si>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</si>
  <si>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</si>
  <si>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</si>
  <si>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</si>
  <si>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</si>
  <si>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</si>
  <si>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</si>
  <si>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</si>
  <si>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</si>
  <si>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</si>
  <si>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</si>
  <si>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</si>
  <si>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</si>
  <si>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</si>
  <si>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</si>
  <si>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</si>
  <si>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</si>
  <si>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</si>
  <si>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</si>
  <si>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</si>
  <si>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</si>
  <si>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</si>
  <si>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</si>
  <si>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</si>
  <si>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</si>
  <si>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</si>
  <si>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</si>
  <si>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</si>
  <si>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</si>
  <si>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</si>
  <si>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</si>
  <si>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</si>
  <si>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</si>
  <si>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</si>
  <si>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</si>
  <si>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</si>
  <si>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</si>
  <si>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</si>
  <si>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</si>
  <si>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</si>
  <si>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</si>
  <si>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</si>
  <si>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</si>
  <si>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</si>
  <si>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</si>
  <si>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</si>
  <si>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</si>
  <si>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</si>
  <si>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</si>
  <si>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</si>
  <si>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</si>
  <si>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</si>
  <si>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</si>
  <si>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</si>
  <si>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</si>
  <si>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</si>
  <si>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</si>
  <si>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</si>
  <si>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</si>
  <si>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</si>
  <si>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</si>
  <si>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</si>
  <si>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</si>
  <si>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</si>
  <si>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</si>
  <si>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</si>
  <si>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</si>
  <si>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</si>
  <si>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</si>
  <si>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</si>
  <si>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</si>
  <si>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</si>
  <si>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</si>
  <si>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</si>
  <si>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</si>
  <si>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</si>
  <si>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</si>
  <si>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</si>
  <si>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</si>
  <si>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</si>
  <si>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</si>
  <si>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</si>
  <si>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</si>
  <si>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</si>
  <si>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</si>
  <si>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</si>
  <si>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</si>
  <si>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</si>
  <si>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</si>
  <si>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</si>
  <si>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</si>
  <si>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</si>
  <si>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</si>
  <si>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</si>
  <si>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</si>
  <si>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</si>
  <si>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</si>
  <si>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</si>
  <si>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</si>
  <si>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</si>
  <si>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</si>
  <si>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</si>
  <si>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</si>
  <si>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</si>
  <si>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</si>
  <si>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</si>
  <si>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</si>
  <si>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</si>
  <si>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</si>
  <si>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</si>
  <si>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</si>
  <si>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</si>
  <si>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</si>
  <si>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</si>
  <si>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</si>
  <si>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</si>
  <si>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</si>
  <si>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</si>
  <si>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</si>
  <si>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</si>
  <si>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</si>
  <si>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</si>
  <si>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</si>
  <si>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</si>
  <si>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</si>
  <si>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</si>
  <si>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</si>
  <si>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</si>
  <si>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</si>
  <si>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</si>
  <si>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</si>
  <si>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</si>
  <si>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</si>
  <si>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</si>
  <si>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</si>
  <si>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</si>
  <si>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</si>
  <si>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</si>
  <si>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</si>
  <si>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</si>
  <si>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</si>
  <si>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</si>
  <si>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</si>
  <si>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</si>
  <si>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</si>
  <si>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</si>
  <si>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</si>
  <si>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</si>
  <si>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</si>
  <si>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</si>
  <si>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</si>
  <si>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</si>
  <si>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</si>
  <si>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</si>
  <si>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</si>
  <si>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</si>
  <si>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</si>
  <si>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</si>
  <si>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</si>
  <si>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</si>
  <si>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</si>
  <si>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</si>
  <si>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</si>
  <si>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</si>
  <si>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</si>
  <si>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</si>
  <si>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</si>
  <si>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</si>
  <si>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</si>
  <si>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</si>
  <si>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</si>
  <si>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</si>
  <si>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</si>
  <si>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</si>
  <si>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</si>
  <si>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</si>
  <si>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</si>
  <si>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</si>
  <si>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</si>
  <si>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</si>
  <si>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</si>
  <si>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</si>
  <si>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</si>
  <si>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</si>
  <si>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</si>
  <si>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</si>
  <si>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</si>
  <si>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</si>
  <si>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</si>
  <si>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</si>
  <si>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</si>
  <si>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</si>
  <si>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</si>
  <si>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</si>
  <si>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</si>
  <si>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</si>
  <si>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</si>
  <si>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</si>
  <si>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</si>
  <si>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</si>
  <si>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</si>
  <si>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</si>
  <si>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</si>
  <si>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</si>
  <si>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</si>
  <si>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</si>
  <si>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</si>
  <si>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</si>
  <si>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</si>
  <si>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</si>
  <si>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</si>
  <si>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</si>
  <si>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</si>
  <si>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</si>
  <si>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</si>
  <si>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</si>
  <si>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</si>
  <si>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</si>
  <si>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</si>
  <si>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</si>
  <si>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</si>
  <si>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</si>
  <si>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</si>
  <si>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</si>
  <si>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</si>
  <si>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</si>
  <si>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</si>
  <si>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</si>
  <si>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</si>
  <si>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</si>
  <si>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</si>
  <si>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</si>
  <si>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</si>
  <si>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</si>
  <si>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</si>
  <si>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</si>
  <si>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</si>
  <si>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</si>
  <si>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</si>
  <si>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</si>
  <si>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</si>
  <si>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</si>
  <si>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</si>
  <si>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</si>
  <si>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</si>
  <si>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</si>
  <si>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</si>
  <si>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</si>
  <si>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</si>
  <si>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</si>
  <si>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</si>
  <si>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</si>
  <si>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</si>
  <si>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</si>
  <si>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</si>
  <si>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</si>
  <si>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</si>
  <si>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</si>
  <si>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</si>
  <si>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</si>
  <si>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</si>
  <si>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</si>
  <si>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</si>
  <si>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</si>
  <si>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</si>
  <si>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</si>
  <si>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</si>
  <si>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</si>
  <si>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</si>
  <si>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</si>
  <si>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</si>
  <si>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</si>
  <si>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</si>
  <si>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</si>
  <si>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</si>
  <si>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</si>
  <si>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</si>
  <si>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</si>
  <si>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</si>
  <si>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</si>
  <si>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</si>
  <si>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</si>
  <si>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</si>
  <si>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</si>
  <si>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</si>
  <si>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</si>
  <si>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</si>
  <si>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</si>
  <si>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</si>
  <si>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</si>
  <si>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</si>
  <si>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</si>
  <si>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</si>
  <si>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</si>
  <si>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</si>
  <si>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</si>
  <si>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</si>
  <si>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</si>
  <si>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</si>
  <si>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</si>
  <si>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</si>
  <si>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</si>
  <si>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</si>
  <si>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</si>
  <si>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</si>
  <si>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</si>
  <si>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</si>
  <si>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</si>
  <si>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</si>
  <si>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</si>
  <si>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</si>
  <si>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</si>
  <si>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</si>
  <si>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</si>
  <si>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</si>
  <si>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</si>
  <si>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</si>
  <si>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</si>
  <si>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</si>
  <si>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</si>
  <si>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</si>
  <si>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</si>
  <si>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</si>
  <si>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</si>
  <si>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</si>
  <si>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</si>
  <si>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</si>
  <si>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</si>
  <si>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</si>
  <si>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</si>
  <si>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</si>
  <si>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</si>
  <si>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</si>
  <si>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</si>
  <si>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</si>
  <si>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</si>
  <si>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</si>
  <si>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</si>
  <si>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</si>
  <si>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</si>
  <si>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</si>
  <si>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</si>
  <si>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</si>
  <si>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</si>
  <si>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</si>
  <si>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</si>
  <si>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</si>
  <si>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</si>
  <si>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</si>
  <si>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</si>
  <si>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</si>
  <si>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</si>
  <si>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</si>
  <si>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</si>
  <si>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</si>
  <si>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</si>
  <si>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</si>
  <si>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</si>
  <si>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</si>
  <si>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</si>
  <si>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</si>
  <si>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</si>
  <si>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</si>
  <si>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</si>
  <si>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</si>
  <si>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</si>
  <si>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</si>
  <si>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</si>
  <si>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</si>
  <si>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</si>
  <si>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</si>
  <si>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</si>
  <si>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</si>
  <si>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</si>
  <si>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</si>
  <si>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</si>
  <si>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</si>
  <si>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</si>
  <si>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</si>
  <si>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</si>
  <si>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</si>
  <si>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</si>
  <si>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</si>
  <si>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</si>
  <si>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</si>
  <si>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</si>
  <si>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</si>
  <si>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</si>
  <si>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</si>
  <si>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</si>
  <si>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</si>
  <si>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</si>
  <si>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</si>
  <si>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</si>
  <si>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</si>
  <si>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</si>
  <si>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</si>
  <si>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</si>
  <si>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</si>
  <si>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</si>
  <si>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</si>
  <si>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</si>
  <si>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</si>
  <si>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</si>
  <si>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</si>
  <si>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</si>
  <si>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</si>
  <si>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</si>
  <si>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</si>
  <si>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</si>
  <si>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</si>
  <si>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</si>
  <si>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</si>
  <si>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</si>
  <si>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</si>
  <si>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</si>
  <si>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</si>
  <si>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</si>
  <si>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</si>
  <si>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</si>
  <si>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</si>
  <si>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</si>
  <si>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</si>
  <si>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</si>
  <si>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</si>
  <si>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</si>
  <si>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</si>
  <si>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</si>
  <si>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</si>
  <si>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</si>
  <si>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</si>
  <si>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</si>
  <si>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</si>
  <si>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</si>
  <si>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</si>
  <si>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</si>
  <si>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</si>
  <si>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</si>
  <si>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</si>
  <si>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</si>
  <si>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</si>
  <si>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</si>
  <si>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</si>
  <si>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</si>
  <si>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</si>
  <si>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</si>
  <si>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</si>
  <si>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</si>
  <si>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</si>
  <si>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</si>
  <si>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</si>
  <si>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</si>
  <si>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</si>
  <si>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</si>
  <si>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</si>
  <si>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</si>
  <si>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</si>
  <si>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</si>
  <si>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</si>
  <si>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</si>
  <si>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</si>
  <si>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</si>
  <si>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</si>
  <si>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</si>
  <si>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</si>
  <si>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</si>
  <si>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</si>
  <si>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</si>
  <si>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</si>
  <si>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</si>
  <si>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</si>
  <si>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</si>
  <si>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</si>
  <si>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</si>
  <si>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</si>
  <si>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</si>
  <si>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</si>
  <si>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</si>
  <si>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</si>
  <si>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</si>
  <si>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</si>
  <si>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</si>
  <si>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</si>
  <si>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</si>
  <si>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</si>
  <si>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</si>
  <si>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</si>
  <si>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</si>
  <si>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</si>
  <si>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</si>
  <si>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</si>
  <si>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</si>
  <si>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</si>
  <si>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</si>
  <si>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</si>
  <si>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</si>
  <si>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</si>
  <si>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</si>
  <si>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</si>
  <si>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</si>
  <si>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</si>
  <si>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</si>
  <si>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</si>
  <si>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</si>
  <si>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</si>
  <si>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</si>
  <si>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</si>
  <si>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</si>
  <si>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</si>
  <si>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</si>
  <si>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</si>
  <si>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</si>
  <si>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</si>
  <si>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</si>
  <si>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</si>
  <si>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</si>
  <si>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</si>
  <si>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</si>
  <si>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</si>
  <si>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</si>
  <si>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</si>
  <si>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</si>
  <si>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</si>
  <si>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</si>
  <si>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</si>
  <si>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</si>
  <si>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</si>
  <si>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</si>
  <si>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</si>
  <si>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</si>
  <si>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</si>
  <si>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</si>
  <si>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</si>
  <si>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</si>
  <si>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</si>
  <si>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</si>
  <si>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</si>
  <si>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</si>
  <si>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</si>
  <si>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</si>
  <si>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</si>
  <si>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</si>
  <si>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</si>
  <si>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</si>
  <si>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</si>
  <si>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</si>
  <si>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</si>
  <si>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</si>
  <si>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</si>
  <si>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</si>
  <si>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</si>
  <si>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</si>
  <si>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</si>
  <si>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</si>
  <si>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</si>
  <si>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</si>
  <si>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</si>
  <si>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</si>
  <si>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</si>
  <si>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</si>
  <si>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</si>
  <si>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</si>
  <si>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</si>
  <si>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</si>
  <si>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</si>
  <si>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</si>
  <si>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</si>
  <si>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</si>
  <si>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</si>
  <si>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</si>
  <si>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</si>
  <si>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</si>
  <si>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</si>
  <si>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</si>
  <si>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</si>
  <si>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</si>
  <si>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</si>
  <si>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</si>
  <si>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</si>
  <si>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</si>
  <si>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</si>
  <si>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</si>
  <si>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</si>
  <si>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</si>
  <si>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</si>
  <si>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</si>
  <si>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</si>
  <si>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</si>
  <si>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</si>
  <si>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</si>
  <si>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</si>
  <si>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</si>
  <si>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</si>
  <si>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</si>
  <si>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</si>
  <si>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</si>
  <si>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</si>
  <si>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</si>
  <si>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</si>
  <si>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</si>
  <si>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</si>
  <si>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</si>
  <si>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</si>
  <si>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</si>
  <si>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</si>
  <si>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</si>
  <si>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</si>
  <si>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</si>
  <si>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</si>
  <si>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</si>
  <si>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</si>
  <si>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</si>
  <si>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</si>
  <si>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</si>
  <si>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</si>
  <si>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</si>
  <si>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</si>
  <si>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</si>
  <si>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</si>
  <si>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</si>
  <si>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</si>
  <si>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</si>
  <si>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</si>
  <si>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</si>
  <si>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</si>
  <si>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</si>
  <si>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</si>
  <si>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</si>
  <si>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</si>
  <si>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</si>
  <si>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</si>
  <si>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</si>
  <si>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</si>
  <si>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</si>
  <si>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</si>
  <si>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</si>
  <si>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</si>
  <si>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</si>
  <si>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</si>
  <si>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</si>
  <si>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</si>
  <si>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</si>
  <si>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</si>
  <si>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</si>
  <si>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</si>
  <si>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</si>
  <si>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</si>
  <si>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</si>
  <si>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</si>
  <si>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</si>
  <si>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</si>
  <si>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</si>
  <si>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</si>
  <si>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</si>
  <si>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</si>
  <si>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</si>
  <si>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</si>
  <si>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</si>
  <si>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</si>
  <si>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</si>
  <si>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</si>
  <si>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</si>
  <si>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</si>
  <si>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</si>
  <si>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</si>
  <si>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</si>
  <si>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</si>
  <si>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</si>
  <si>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</si>
  <si>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</si>
  <si>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</si>
  <si>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</si>
  <si>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</si>
  <si>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</si>
  <si>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</si>
  <si>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</si>
  <si>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</si>
  <si>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</si>
  <si>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</si>
  <si>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</si>
  <si>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</si>
  <si>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</si>
  <si>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</si>
  <si>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</si>
  <si>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</si>
  <si>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</si>
  <si>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</si>
  <si>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</si>
  <si>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</si>
  <si>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</si>
  <si>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</si>
  <si>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</si>
  <si>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</si>
  <si>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</si>
  <si>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</si>
  <si>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</si>
  <si>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</si>
  <si>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</si>
  <si>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</si>
  <si>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</si>
  <si>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</si>
  <si>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</si>
  <si>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</si>
  <si>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</si>
  <si>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</si>
  <si>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</si>
  <si>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</si>
  <si>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</si>
  <si>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</si>
  <si>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</si>
  <si>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</si>
  <si>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</si>
  <si>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</si>
  <si>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</si>
  <si>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</si>
  <si>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</si>
  <si>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</si>
  <si>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</si>
  <si>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</si>
  <si>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</si>
  <si>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</si>
  <si>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</si>
  <si>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</si>
  <si>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</si>
  <si>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</si>
  <si>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</si>
  <si>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</si>
  <si>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</si>
  <si>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</si>
  <si>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</si>
  <si>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</si>
  <si>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</si>
  <si>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</si>
  <si>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</si>
  <si>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</si>
  <si>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</si>
  <si>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</si>
  <si>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</si>
  <si>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</si>
  <si>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</si>
  <si>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</si>
  <si>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</si>
  <si>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</si>
  <si>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</si>
  <si>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</si>
  <si>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</si>
  <si>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</si>
  <si>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</si>
  <si>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</si>
  <si>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</si>
  <si>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</si>
  <si>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</si>
  <si>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</si>
  <si>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</si>
  <si>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</si>
  <si>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</si>
  <si>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</si>
  <si>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</si>
  <si>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</si>
  <si>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</si>
  <si>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</si>
  <si>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</si>
  <si>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</si>
  <si>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</si>
  <si>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</si>
  <si>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</si>
  <si>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</si>
  <si>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</si>
  <si>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</si>
  <si>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</si>
  <si>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</si>
  <si>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</si>
  <si>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</si>
  <si>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</si>
  <si>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</si>
  <si>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</si>
  <si>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</si>
  <si>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</si>
  <si>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</si>
  <si>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</si>
  <si>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</si>
  <si>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</si>
  <si>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</si>
  <si>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</si>
  <si>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</si>
  <si>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</si>
  <si>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</si>
  <si>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</si>
  <si>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</si>
  <si>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</si>
  <si>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</si>
  <si>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</si>
  <si>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</si>
  <si>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</si>
  <si>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</si>
  <si>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</si>
  <si>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</si>
  <si>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</si>
  <si>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</si>
  <si>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</si>
  <si>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</si>
  <si>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</si>
  <si>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</si>
  <si>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</si>
  <si>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</si>
  <si>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</si>
  <si>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</si>
  <si>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</si>
  <si>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</si>
  <si>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</si>
  <si>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</si>
  <si>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</si>
  <si>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</si>
  <si>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</si>
  <si>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</si>
  <si>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</si>
  <si>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</si>
  <si>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</si>
  <si>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</si>
  <si>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</si>
  <si>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</si>
  <si>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</si>
  <si>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</si>
  <si>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</si>
  <si>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</si>
  <si>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</si>
  <si>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</si>
  <si>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</si>
  <si>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</si>
  <si>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</si>
  <si>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</si>
  <si>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</si>
  <si>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</si>
  <si>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</si>
  <si>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</si>
  <si>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</si>
  <si>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</si>
  <si>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</si>
  <si>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</si>
  <si>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</si>
  <si>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</si>
  <si>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</si>
  <si>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</si>
  <si>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</si>
  <si>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</si>
  <si>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</si>
  <si>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</si>
  <si>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</si>
  <si>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</si>
  <si>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</si>
  <si>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</si>
  <si>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</si>
  <si>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</si>
  <si>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</si>
  <si>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</si>
  <si>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</si>
  <si>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</si>
  <si>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</si>
  <si>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</si>
  <si>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</si>
  <si>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</si>
  <si>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</si>
  <si>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</si>
  <si>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</si>
  <si>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</si>
  <si>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</si>
  <si>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</si>
  <si>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</si>
  <si>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</si>
  <si>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</si>
  <si>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</si>
  <si>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</si>
  <si>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</si>
  <si>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</si>
  <si>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</si>
  <si>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</si>
  <si>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</si>
  <si>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</si>
  <si>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</si>
  <si>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</si>
  <si>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</si>
  <si>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</si>
  <si>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</si>
  <si>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</si>
  <si>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</si>
  <si>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</si>
  <si>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</si>
  <si>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</si>
  <si>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</si>
  <si>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</si>
  <si>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</si>
  <si>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</si>
  <si>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</si>
  <si>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</si>
  <si>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</si>
  <si>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</si>
  <si>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</si>
  <si>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</si>
  <si>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</si>
  <si>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</si>
  <si>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</si>
  <si>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</si>
  <si>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</si>
  <si>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</si>
  <si>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</si>
  <si>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</si>
  <si>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</si>
  <si>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</si>
  <si>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</si>
  <si>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</si>
  <si>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</si>
  <si>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</si>
  <si>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</si>
  <si>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</si>
  <si>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</si>
  <si>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</si>
  <si>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</si>
  <si>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</si>
  <si>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</si>
  <si>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</si>
  <si>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</si>
  <si>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</si>
  <si>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</si>
  <si>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</si>
  <si>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</si>
  <si>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</si>
  <si>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</si>
  <si>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</si>
  <si>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</si>
  <si>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</si>
  <si>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</si>
  <si>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</si>
  <si>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</si>
  <si>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</si>
  <si>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</si>
  <si>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</si>
  <si>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</si>
  <si>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</si>
  <si>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</si>
  <si>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</si>
  <si>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</si>
  <si>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</si>
  <si>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</si>
  <si>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</si>
  <si>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</si>
  <si>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</si>
  <si>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</si>
  <si>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</si>
  <si>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</si>
  <si>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</si>
  <si>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</si>
  <si>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</si>
  <si>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</si>
  <si>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</si>
  <si>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</si>
  <si>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</si>
  <si>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</si>
  <si>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</si>
  <si>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</si>
  <si>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</si>
  <si>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</si>
  <si>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</si>
  <si>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</si>
  <si>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</si>
  <si>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</si>
  <si>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</si>
  <si>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</si>
  <si>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</si>
  <si>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</si>
  <si>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</si>
  <si>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</si>
  <si>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</si>
  <si>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</si>
  <si>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</si>
  <si>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</si>
  <si>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</si>
  <si>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</si>
  <si>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</si>
  <si>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</si>
  <si>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</si>
  <si>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</si>
  <si>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</si>
  <si>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</si>
  <si>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</si>
  <si>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</si>
  <si>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</si>
  <si>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</si>
  <si>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</si>
  <si>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</si>
  <si>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</si>
  <si>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</si>
  <si>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</si>
  <si>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</si>
  <si>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</si>
  <si>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</si>
  <si>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</si>
  <si>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</si>
  <si>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</si>
  <si>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</si>
  <si>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</si>
  <si>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</si>
  <si>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</si>
  <si>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</si>
  <si>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</si>
  <si>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</si>
  <si>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</si>
  <si>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</si>
  <si>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</si>
  <si>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</si>
  <si>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</si>
  <si>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</si>
  <si>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</si>
  <si>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</si>
  <si>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</si>
  <si>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</si>
  <si>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</si>
  <si>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</si>
  <si>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</si>
  <si>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</si>
  <si>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</si>
  <si>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</si>
  <si>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</si>
  <si>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</si>
  <si>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</si>
  <si>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</si>
  <si>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</si>
  <si>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</si>
  <si>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</si>
  <si>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</si>
  <si>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</si>
  <si>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</si>
  <si>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</si>
  <si>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</si>
  <si>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</si>
  <si>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</si>
  <si>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</si>
  <si>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</si>
  <si>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</si>
  <si>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</si>
  <si>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</si>
  <si>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</si>
  <si>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</si>
  <si>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</si>
  <si>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</si>
  <si>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</si>
  <si>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</si>
  <si>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</si>
  <si>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</si>
  <si>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</si>
  <si>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</si>
  <si>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</si>
  <si>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</si>
  <si>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</si>
  <si>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</si>
  <si>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</si>
  <si>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</si>
  <si>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</si>
  <si>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</si>
  <si>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</si>
  <si>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</si>
  <si>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</si>
  <si>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</si>
  <si>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</si>
  <si>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</si>
  <si>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</si>
  <si>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</si>
  <si>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</si>
  <si>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</si>
  <si>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</si>
  <si>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</si>
  <si>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</si>
  <si>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</si>
  <si>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</si>
  <si>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</si>
  <si>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</si>
  <si>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</si>
  <si>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</si>
  <si>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</si>
  <si>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</si>
  <si>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</si>
  <si>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</si>
  <si>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</si>
  <si>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</si>
  <si>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</si>
  <si>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</si>
  <si>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</si>
  <si>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</si>
  <si>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</si>
  <si>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</si>
  <si>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</si>
  <si>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</si>
  <si>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</si>
  <si>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</si>
  <si>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</si>
  <si>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</si>
  <si>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</si>
  <si>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</si>
  <si>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</si>
  <si>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</si>
  <si>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</si>
  <si>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</si>
  <si>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</si>
  <si>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</si>
  <si>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</si>
  <si>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</si>
  <si>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</si>
  <si>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</si>
  <si>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</si>
  <si>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</si>
  <si>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</si>
  <si>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</si>
  <si>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</si>
  <si>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</si>
  <si>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</si>
  <si>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</si>
  <si>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</si>
  <si>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</si>
  <si>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</si>
  <si>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</si>
  <si>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</si>
  <si>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</si>
  <si>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</si>
  <si>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</si>
  <si>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</si>
  <si>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</si>
  <si>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</si>
  <si>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</si>
  <si>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</si>
  <si>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</si>
  <si>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</si>
  <si>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</si>
  <si>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</si>
  <si>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</si>
  <si>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</si>
  <si>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</si>
  <si>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</si>
  <si>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</si>
  <si>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</si>
  <si>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</si>
  <si>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</si>
  <si>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</si>
  <si>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</si>
  <si>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</si>
  <si>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</si>
  <si>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</si>
  <si>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</si>
  <si>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</si>
  <si>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</si>
  <si>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</si>
  <si>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</si>
  <si>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</si>
  <si>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</si>
  <si>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</si>
  <si>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</si>
  <si>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</si>
  <si>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</si>
  <si>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</si>
  <si>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</si>
  <si>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</si>
  <si>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</si>
  <si>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</si>
  <si>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</si>
  <si>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</si>
  <si>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</si>
  <si>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</si>
  <si>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</si>
  <si>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</si>
  <si>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</si>
  <si>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</si>
  <si>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</si>
  <si>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</si>
  <si>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</si>
  <si>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</si>
  <si>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</si>
  <si>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</si>
  <si>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</si>
  <si>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</si>
  <si>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</si>
  <si>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</si>
  <si>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</si>
  <si>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</si>
  <si>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</si>
  <si>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</si>
  <si>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</si>
  <si>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</si>
  <si>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</si>
  <si>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</si>
  <si>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</si>
  <si>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</si>
  <si>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</si>
  <si>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</si>
  <si>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</si>
  <si>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</si>
  <si>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</si>
  <si>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</si>
  <si>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</si>
  <si>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</si>
  <si>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</si>
  <si>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</si>
  <si>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</si>
  <si>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</si>
  <si>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</si>
  <si>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</si>
  <si>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</si>
  <si>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</si>
  <si>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</si>
  <si>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</si>
  <si>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</si>
  <si>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</si>
  <si>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</si>
  <si>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</si>
  <si>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</si>
  <si>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</si>
  <si>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</si>
  <si>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</si>
  <si>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</si>
  <si>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</si>
  <si>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</si>
  <si>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</si>
  <si>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</si>
  <si>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</si>
  <si>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</si>
  <si>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</si>
  <si>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</si>
  <si>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</si>
  <si>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</si>
  <si>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</si>
  <si>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</si>
  <si>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</si>
  <si>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</si>
  <si>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</si>
  <si>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</si>
  <si>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</si>
  <si>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</si>
  <si>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</si>
  <si>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</si>
  <si>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</si>
  <si>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</si>
  <si>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</si>
  <si>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</si>
  <si>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</si>
  <si>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</si>
  <si>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</si>
  <si>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</si>
  <si>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</si>
  <si>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</si>
  <si>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</si>
  <si>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</si>
  <si>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</si>
  <si>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</si>
  <si>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</si>
  <si>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</si>
  <si>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</si>
  <si>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</si>
  <si>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</si>
  <si>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</si>
  <si>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</si>
  <si>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</si>
  <si>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</si>
  <si>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</si>
  <si>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</si>
  <si>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</si>
  <si>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</si>
  <si>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</si>
  <si>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</si>
  <si>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</si>
  <si>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</si>
  <si>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</si>
  <si>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</si>
  <si>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</si>
  <si>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</si>
  <si>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</si>
  <si>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</si>
  <si>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</si>
  <si>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</si>
  <si>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</si>
  <si>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</si>
  <si>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</si>
  <si>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</si>
  <si>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</si>
  <si>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</si>
  <si>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</si>
  <si>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</si>
  <si>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</si>
  <si>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</si>
  <si>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</si>
  <si>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</si>
  <si>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</si>
  <si>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</si>
  <si>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</si>
  <si>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</si>
  <si>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</si>
  <si>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</si>
  <si>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</si>
  <si>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</si>
  <si>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</si>
  <si>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</si>
  <si>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</si>
  <si>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</si>
  <si>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</si>
  <si>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</si>
  <si>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</si>
  <si>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</si>
  <si>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</si>
  <si>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</si>
  <si>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</si>
  <si>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</si>
  <si>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</si>
  <si>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</si>
  <si>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</si>
  <si>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</si>
  <si>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</si>
  <si>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</si>
  <si>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</si>
  <si>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</si>
  <si>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</si>
  <si>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</si>
  <si>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</si>
  <si>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</si>
  <si>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</si>
  <si>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</si>
  <si>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</si>
  <si>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</si>
  <si>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</si>
  <si>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</si>
  <si>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</si>
  <si>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</si>
  <si>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</si>
  <si>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</si>
  <si>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</si>
  <si>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</si>
  <si>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</si>
  <si>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</si>
  <si>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</si>
  <si>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</si>
  <si>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</si>
  <si>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</si>
  <si>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</si>
  <si>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</si>
  <si>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</si>
  <si>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</si>
  <si>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</si>
  <si>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</si>
  <si>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</si>
  <si>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</si>
  <si>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</si>
  <si>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</si>
  <si>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</si>
  <si>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</si>
  <si>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</si>
  <si>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</si>
  <si>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</si>
  <si>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</si>
  <si>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</si>
  <si>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</si>
  <si>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</si>
  <si>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</si>
  <si>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</si>
  <si>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</si>
  <si>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</si>
  <si>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</si>
  <si>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</si>
  <si>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</si>
  <si>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</si>
  <si>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</si>
  <si>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</si>
  <si>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</si>
  <si>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</si>
  <si>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</si>
  <si>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</si>
  <si>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</si>
  <si>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</si>
  <si>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</si>
  <si>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</si>
  <si>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</si>
  <si>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</si>
  <si>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</si>
  <si>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</si>
  <si>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</si>
  <si>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</si>
  <si>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</si>
  <si>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</si>
  <si>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</si>
  <si>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</si>
  <si>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</si>
  <si>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</si>
  <si>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</si>
  <si>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</si>
  <si>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</si>
  <si>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</si>
  <si>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</si>
  <si>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</si>
  <si>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</si>
  <si>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</si>
  <si>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</si>
  <si>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</si>
  <si>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</si>
  <si>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</si>
  <si>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</si>
  <si>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</si>
  <si>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</si>
  <si>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</si>
  <si>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</si>
  <si>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</si>
  <si>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</si>
  <si>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</si>
  <si>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</si>
  <si>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</si>
  <si>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</si>
  <si>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</si>
  <si>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</si>
  <si>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</si>
  <si>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</si>
  <si>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</si>
  <si>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</si>
  <si>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</si>
  <si>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</si>
  <si>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</si>
  <si>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</si>
  <si>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</si>
  <si>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</si>
  <si>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</si>
  <si>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</si>
  <si>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</si>
  <si>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</si>
  <si>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</si>
  <si>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</si>
  <si>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</si>
  <si>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</si>
  <si>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</si>
  <si>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</si>
  <si>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</si>
  <si>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</si>
  <si>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</si>
  <si>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</si>
  <si>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</si>
  <si>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</si>
  <si>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</si>
  <si>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</si>
  <si>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</si>
  <si>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</si>
  <si>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</si>
  <si>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</si>
  <si>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</si>
  <si>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</si>
  <si>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</si>
  <si>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</si>
  <si>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</si>
  <si>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</si>
  <si>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</si>
  <si>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</si>
  <si>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</si>
  <si>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</si>
  <si>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</si>
  <si>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</si>
  <si>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</si>
  <si>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</si>
  <si>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</si>
  <si>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</si>
  <si>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</si>
  <si>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</si>
  <si>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</si>
  <si>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</si>
  <si>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</si>
  <si>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</si>
  <si>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</si>
  <si>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</si>
  <si>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</si>
  <si>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</si>
  <si>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</si>
  <si>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</si>
  <si>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</si>
  <si>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</si>
  <si>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</si>
  <si>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</si>
  <si>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</si>
  <si>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</si>
  <si>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</si>
  <si>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</si>
  <si>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</si>
  <si>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</si>
  <si>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</si>
  <si>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</si>
  <si>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</si>
  <si>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</si>
  <si>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</si>
  <si>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</si>
  <si>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</si>
  <si>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</si>
  <si>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</si>
  <si>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</si>
  <si>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</si>
  <si>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</si>
  <si>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</si>
  <si>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</si>
  <si>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</si>
  <si>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</si>
  <si>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</si>
  <si>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</si>
  <si>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</si>
  <si>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</si>
  <si>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</si>
  <si>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</si>
  <si>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</si>
  <si>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</si>
  <si>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</si>
  <si>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</si>
  <si>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</si>
  <si>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</si>
  <si>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</si>
  <si>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</si>
  <si>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</si>
  <si>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</si>
  <si>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</si>
  <si>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</si>
  <si>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</si>
  <si>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</si>
  <si>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</si>
  <si>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</si>
  <si>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</si>
  <si>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</si>
  <si>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</si>
  <si>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</si>
  <si>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</si>
  <si>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</si>
  <si>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</si>
  <si>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</si>
  <si>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</si>
  <si>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</si>
  <si>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</si>
  <si>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</si>
  <si>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</si>
  <si>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</si>
  <si>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</si>
  <si>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</si>
  <si>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</si>
  <si>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</si>
  <si>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</si>
  <si>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</si>
  <si>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</si>
  <si>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</si>
  <si>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</si>
  <si>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</si>
  <si>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</si>
  <si>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</si>
  <si>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</si>
  <si>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</si>
  <si>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</si>
  <si>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</si>
  <si>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</si>
  <si>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</si>
  <si>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</si>
  <si>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</si>
  <si>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</si>
  <si>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</si>
  <si>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</si>
  <si>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</si>
  <si>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</si>
  <si>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</si>
  <si>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</si>
  <si>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</si>
  <si>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</si>
  <si>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</si>
  <si>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</si>
  <si>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</si>
  <si>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</si>
  <si>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</si>
  <si>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</si>
  <si>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</si>
  <si>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</si>
  <si>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</si>
  <si>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</si>
  <si>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</si>
  <si>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</si>
  <si>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</si>
  <si>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</si>
  <si>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</si>
  <si>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</si>
  <si>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</si>
  <si>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</si>
  <si>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</si>
  <si>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</si>
  <si>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</si>
  <si>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</si>
  <si>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</si>
  <si>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</si>
  <si>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</si>
  <si>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</si>
  <si>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</si>
  <si>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</si>
  <si>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</si>
  <si>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</si>
  <si>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</si>
  <si>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</si>
  <si>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</si>
  <si>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</si>
  <si>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</si>
  <si>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</si>
  <si>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</si>
  <si>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</si>
  <si>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</si>
  <si>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</si>
  <si>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</si>
  <si>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</si>
  <si>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</si>
  <si>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</si>
  <si>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</si>
  <si>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</si>
  <si>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</si>
  <si>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</si>
  <si>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</si>
  <si>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</si>
  <si>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</si>
  <si>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</si>
  <si>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</si>
  <si>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</si>
  <si>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</si>
  <si>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</si>
  <si>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</si>
  <si>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</si>
  <si>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</si>
  <si>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</si>
  <si>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</si>
  <si>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</si>
  <si>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</si>
  <si>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</si>
  <si>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</si>
  <si>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</si>
  <si>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</si>
  <si>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</si>
  <si>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</si>
  <si>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</si>
  <si>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</si>
  <si>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</si>
  <si>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</si>
  <si>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</si>
  <si>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</si>
  <si>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</si>
  <si>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</si>
  <si>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</si>
  <si>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</si>
  <si>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</si>
  <si>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</si>
  <si>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</si>
  <si>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</si>
  <si>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</si>
  <si>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</si>
  <si>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</si>
  <si>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</si>
  <si>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</si>
  <si>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</si>
  <si>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</si>
  <si>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</si>
  <si>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</si>
  <si>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</si>
  <si>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</si>
  <si>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</si>
  <si>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</si>
  <si>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</si>
  <si>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</si>
  <si>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</si>
  <si>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</si>
  <si>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</si>
  <si>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</si>
  <si>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</si>
  <si>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</si>
  <si>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</si>
  <si>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</si>
  <si>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</si>
  <si>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</si>
  <si>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</si>
  <si>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</si>
  <si>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</si>
  <si>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</si>
  <si>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</si>
  <si>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</si>
  <si>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</si>
  <si>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</si>
  <si>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</si>
  <si>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</si>
  <si>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</si>
  <si>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</si>
  <si>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</si>
  <si>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</si>
  <si>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</si>
  <si>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</si>
  <si>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</si>
  <si>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</si>
  <si>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</si>
  <si>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</si>
  <si>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</si>
  <si>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</si>
  <si>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</si>
  <si>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</si>
  <si>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</si>
  <si>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</si>
  <si>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</si>
  <si>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</si>
  <si>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</si>
  <si>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</si>
  <si>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</si>
  <si>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</si>
  <si>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</si>
  <si>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</si>
  <si>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</si>
  <si>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</si>
  <si>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</si>
  <si>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</si>
  <si>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</si>
  <si>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</si>
  <si>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</si>
  <si>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</si>
  <si>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</si>
  <si>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</si>
  <si>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</si>
  <si>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</si>
  <si>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</si>
  <si>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</si>
  <si>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</si>
  <si>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</si>
  <si>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</si>
  <si>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</si>
  <si>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</si>
  <si>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</si>
  <si>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</si>
  <si>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</si>
  <si>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</si>
  <si>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</si>
  <si>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</si>
  <si>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</si>
  <si>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</si>
  <si>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</si>
  <si>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</si>
  <si>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</si>
  <si>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</si>
  <si>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</si>
  <si>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</si>
  <si>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</si>
  <si>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</si>
  <si>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</si>
  <si>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</si>
  <si>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</si>
  <si>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</si>
  <si>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</si>
  <si>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</si>
  <si>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</si>
  <si>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</si>
  <si>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</si>
  <si>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</si>
  <si>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</si>
  <si>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</si>
  <si>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</si>
  <si>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</si>
  <si>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</si>
  <si>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</si>
  <si>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</si>
  <si>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</si>
  <si>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</si>
  <si>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</si>
  <si>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</si>
  <si>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</si>
  <si>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</si>
  <si>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</si>
  <si>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</si>
  <si>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</si>
  <si>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</si>
  <si>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</si>
  <si>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</si>
  <si>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</si>
  <si>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</si>
  <si>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</si>
  <si>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</si>
  <si>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</si>
  <si>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</si>
  <si>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</si>
  <si>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</si>
  <si>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</si>
  <si>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</si>
  <si>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</si>
  <si>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</si>
  <si>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</si>
  <si>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</si>
  <si>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</si>
  <si>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</si>
  <si>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</si>
  <si>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</si>
  <si>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</si>
  <si>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</si>
  <si>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</si>
  <si>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</si>
  <si>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</si>
  <si>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</si>
  <si>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</si>
  <si>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</si>
  <si>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</si>
  <si>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</si>
  <si>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</si>
  <si>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</si>
  <si>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</si>
  <si>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</si>
  <si>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</si>
  <si>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</si>
  <si>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</si>
  <si>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</si>
  <si>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</si>
  <si>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</si>
  <si>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</si>
  <si>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</si>
  <si>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</si>
  <si>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</si>
  <si>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</si>
  <si>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</si>
  <si>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</si>
  <si>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</si>
  <si>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</si>
  <si>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</si>
  <si>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</si>
  <si>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</si>
  <si>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</si>
  <si>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</si>
  <si>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</si>
  <si>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</si>
  <si>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</si>
  <si>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</si>
  <si>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</si>
  <si>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</si>
  <si>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</si>
  <si>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</si>
  <si>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</si>
  <si>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</si>
  <si>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</si>
  <si>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</si>
  <si>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</si>
  <si>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</si>
  <si>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</si>
  <si>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</si>
  <si>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</si>
  <si>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</si>
  <si>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</si>
  <si>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</si>
  <si>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</si>
  <si>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</si>
  <si>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</si>
  <si>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</si>
  <si>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</si>
  <si>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</si>
  <si>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</si>
  <si>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</si>
  <si>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</si>
  <si>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</si>
  <si>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</si>
  <si>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</si>
  <si>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</si>
  <si>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</si>
  <si>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</si>
  <si>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</si>
  <si>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</si>
  <si>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</si>
  <si>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</si>
  <si>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</si>
  <si>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</si>
  <si>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</si>
  <si>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</si>
  <si>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</si>
  <si>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</si>
  <si>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</si>
  <si>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</si>
  <si>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</si>
  <si>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</si>
  <si>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</si>
  <si>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</si>
  <si>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</si>
  <si>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</si>
  <si>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</si>
  <si>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</si>
  <si>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</si>
  <si>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</si>
  <si>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</si>
  <si>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</si>
  <si>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</si>
  <si>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</si>
  <si>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</si>
  <si>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</si>
  <si>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</si>
  <si>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</si>
  <si>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</si>
  <si>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</si>
  <si>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</si>
  <si>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</si>
  <si>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</si>
  <si>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</si>
  <si>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</si>
  <si>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</si>
  <si>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</si>
  <si>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</si>
  <si>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</si>
  <si>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</si>
  <si>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</si>
  <si>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</si>
  <si>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</si>
  <si>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</si>
  <si>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</si>
  <si>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</si>
  <si>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</si>
  <si>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</si>
  <si>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</si>
  <si>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</si>
  <si>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</si>
  <si>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</si>
  <si>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</si>
  <si>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</si>
  <si>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</si>
  <si>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</si>
  <si>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</si>
  <si>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</si>
  <si>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</si>
  <si>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</si>
  <si>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</si>
  <si>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</si>
  <si>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</si>
  <si>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</si>
  <si>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</si>
  <si>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</si>
  <si>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</si>
  <si>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</si>
  <si>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</si>
  <si>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</si>
  <si>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</si>
  <si>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</si>
  <si>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</si>
  <si>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</si>
  <si>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</si>
  <si>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</si>
  <si>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</si>
  <si>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</si>
  <si>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</si>
  <si>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</si>
  <si>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</si>
  <si>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</si>
  <si>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</si>
  <si>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</si>
  <si>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</si>
  <si>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</si>
  <si>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</si>
  <si>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</si>
  <si>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</si>
  <si>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</si>
  <si>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</si>
  <si>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</si>
  <si>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</si>
  <si>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</si>
  <si>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</si>
  <si>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</si>
  <si>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</si>
  <si>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</si>
  <si>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</si>
  <si>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</si>
  <si>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</si>
  <si>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</si>
  <si>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</si>
  <si>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</si>
  <si>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</si>
  <si>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</si>
  <si>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</si>
  <si>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</si>
  <si>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</si>
  <si>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</si>
  <si>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</si>
  <si>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</si>
  <si>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</si>
  <si>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</si>
  <si>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</si>
  <si>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</si>
  <si>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</si>
  <si>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</si>
  <si>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</si>
  <si>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</si>
  <si>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</si>
  <si>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</si>
  <si>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</si>
  <si>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</si>
  <si>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</si>
  <si>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</si>
  <si>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</si>
  <si>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</si>
  <si>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</si>
  <si>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</si>
  <si>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</si>
  <si>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</si>
  <si>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</si>
  <si>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</si>
  <si>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</si>
  <si>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</si>
  <si>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</si>
  <si>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</si>
  <si>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</si>
  <si>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</si>
  <si>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</si>
  <si>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</si>
  <si>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</si>
  <si>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</si>
  <si>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</si>
  <si>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</si>
  <si>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</si>
  <si>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</si>
  <si>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</si>
  <si>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</si>
  <si>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</si>
  <si>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</si>
  <si>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</si>
  <si>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</si>
  <si>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</si>
  <si>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</si>
  <si>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</si>
  <si>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</si>
  <si>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</si>
  <si>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</si>
  <si>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</si>
  <si>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</si>
  <si>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</si>
  <si>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</si>
  <si>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</si>
  <si>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</si>
  <si>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</si>
  <si>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</si>
  <si>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</si>
  <si>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</si>
  <si>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</si>
  <si>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</si>
  <si>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</si>
  <si>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</si>
  <si>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</si>
  <si>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</si>
  <si>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</si>
  <si>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</si>
  <si>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</si>
  <si>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</si>
  <si>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</si>
  <si>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</si>
  <si>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</si>
  <si>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</si>
  <si>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</si>
  <si>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</si>
  <si>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</si>
  <si>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</si>
  <si>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</si>
  <si>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</si>
  <si>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</si>
  <si>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</si>
  <si>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</si>
  <si>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</si>
  <si>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</si>
  <si>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</si>
  <si>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</si>
  <si>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</si>
  <si>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</si>
  <si>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</si>
  <si>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</si>
  <si>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</si>
  <si>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</si>
  <si>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</si>
  <si>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</si>
  <si>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</si>
  <si>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</si>
  <si>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</si>
  <si>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</si>
  <si>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</si>
  <si>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</si>
  <si>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</si>
  <si>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</si>
  <si>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</si>
  <si>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</si>
  <si>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</si>
  <si>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</si>
  <si>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</si>
  <si>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</si>
  <si>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</si>
  <si>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</si>
  <si>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</si>
  <si>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</si>
  <si>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</si>
  <si>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</si>
  <si>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</si>
  <si>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</si>
  <si>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</si>
  <si>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</si>
  <si>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</si>
  <si>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</si>
  <si>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</si>
  <si>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</si>
  <si>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</si>
  <si>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</si>
  <si>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</si>
  <si>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</si>
  <si>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</si>
  <si>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</si>
  <si>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</si>
  <si>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</si>
  <si>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</si>
  <si>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</si>
  <si>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</si>
  <si>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</si>
  <si>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</si>
  <si>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</si>
  <si>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</si>
  <si>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</si>
  <si>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</si>
  <si>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</si>
  <si>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</si>
  <si>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</si>
  <si>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</si>
  <si>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</si>
  <si>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</si>
  <si>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</si>
  <si>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</si>
  <si>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</si>
  <si>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</si>
  <si>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</si>
  <si>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</si>
  <si>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</si>
  <si>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</si>
  <si>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</si>
  <si>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</si>
  <si>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</si>
  <si>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</si>
  <si>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</si>
  <si>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</si>
  <si>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</si>
  <si>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</si>
  <si>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</si>
  <si>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</si>
  <si>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</si>
  <si>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</si>
  <si>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</si>
  <si>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</si>
  <si>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</si>
  <si>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</si>
  <si>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</si>
  <si>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</si>
  <si>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</si>
  <si>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</si>
  <si>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</si>
  <si>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</si>
  <si>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</si>
  <si>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</si>
  <si>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</si>
  <si>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</si>
  <si>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</si>
  <si>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</si>
  <si>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</si>
  <si>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</si>
  <si>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</si>
  <si>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</si>
  <si>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</si>
  <si>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</si>
  <si>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</si>
  <si>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</si>
  <si>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</si>
  <si>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</si>
  <si>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</si>
  <si>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</si>
  <si>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</si>
  <si>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</si>
  <si>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</si>
  <si>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</si>
  <si>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</si>
  <si>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</si>
  <si>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</si>
  <si>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</si>
  <si>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</si>
  <si>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</si>
  <si>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</si>
  <si>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</si>
  <si>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</si>
  <si>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</si>
  <si>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</si>
  <si>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</si>
  <si>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</si>
  <si>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</si>
  <si>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</si>
  <si>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</si>
  <si>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</si>
  <si>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</si>
  <si>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</si>
  <si>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</si>
  <si>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</si>
  <si>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</si>
  <si>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</si>
  <si>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</si>
  <si>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</si>
  <si>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</si>
  <si>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</si>
  <si>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</si>
  <si>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</si>
  <si>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</si>
  <si>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</si>
  <si>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</si>
  <si>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</si>
  <si>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</si>
  <si>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</si>
  <si>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</si>
  <si>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</si>
  <si>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</si>
  <si>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</si>
  <si>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</si>
  <si>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</si>
  <si>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</si>
  <si>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</si>
  <si>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</si>
  <si>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</si>
  <si>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</si>
  <si>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</si>
  <si>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</si>
  <si>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</si>
  <si>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</si>
  <si>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</si>
  <si>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</si>
  <si>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</si>
  <si>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</si>
  <si>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</si>
  <si>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</si>
  <si>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</si>
  <si>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</si>
  <si>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</si>
  <si>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</si>
  <si>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</si>
  <si>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</si>
  <si>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</si>
  <si>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</si>
  <si>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</si>
  <si>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</si>
  <si>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</si>
  <si>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</si>
  <si>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</si>
  <si>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</si>
  <si>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</si>
  <si>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</si>
  <si>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</si>
  <si>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</si>
  <si>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</si>
  <si>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</si>
  <si>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</si>
  <si>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</si>
  <si>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</si>
  <si>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</si>
  <si>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</si>
  <si>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</si>
  <si>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</si>
  <si>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</si>
  <si>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</si>
  <si>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</si>
  <si>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</si>
  <si>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</si>
  <si>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</si>
  <si>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</si>
  <si>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</si>
  <si>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</si>
  <si>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</si>
  <si>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</si>
  <si>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</si>
  <si>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</si>
  <si>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</si>
  <si>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</si>
  <si>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</si>
  <si>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</si>
  <si>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</si>
  <si>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</si>
  <si>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</si>
  <si>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</si>
  <si>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</si>
  <si>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</si>
  <si>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</si>
  <si>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</si>
  <si>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</si>
  <si>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</si>
  <si>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</si>
  <si>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</si>
  <si>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</si>
  <si>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</si>
  <si>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</si>
  <si>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</si>
  <si>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</si>
  <si>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</si>
  <si>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</si>
  <si>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</si>
  <si>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</si>
  <si>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</si>
  <si>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</si>
  <si>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</si>
  <si>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</si>
  <si>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</si>
  <si>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</si>
  <si>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</si>
  <si>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</si>
  <si>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</si>
  <si>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</si>
  <si>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</si>
  <si>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</si>
  <si>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</si>
  <si>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</si>
  <si>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</si>
  <si>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</si>
  <si>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</si>
  <si>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</si>
  <si>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</si>
  <si>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</si>
  <si>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</si>
  <si>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</si>
  <si>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</si>
  <si>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</si>
  <si>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</si>
  <si>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</si>
  <si>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</si>
  <si>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</si>
  <si>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</si>
  <si>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</si>
  <si>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</si>
  <si>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</si>
  <si>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</si>
  <si>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</si>
  <si>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</si>
  <si>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</si>
  <si>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</si>
  <si>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</si>
  <si>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</si>
  <si>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</si>
  <si>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</si>
  <si>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</si>
  <si>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</si>
  <si>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</si>
  <si>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</si>
  <si>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</si>
  <si>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</si>
  <si>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</si>
  <si>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</si>
  <si>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</si>
  <si>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</si>
  <si>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</si>
  <si>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</si>
  <si>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</si>
  <si>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</si>
  <si>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</si>
  <si>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</si>
  <si>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</si>
  <si>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</si>
  <si>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</si>
  <si>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</si>
  <si>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</si>
  <si>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</si>
  <si>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</si>
  <si>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</si>
  <si>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</si>
  <si>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</si>
  <si>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</si>
  <si>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</si>
  <si>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</si>
  <si>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</si>
  <si>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</si>
  <si>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</si>
  <si>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</si>
  <si>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</si>
  <si>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</si>
  <si>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</si>
  <si>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</si>
  <si>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</si>
  <si>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</si>
  <si>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</si>
  <si>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</si>
  <si>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</si>
  <si>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</si>
  <si>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</si>
  <si>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</si>
  <si>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</si>
  <si>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</si>
  <si>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</si>
  <si>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</si>
  <si>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</si>
  <si>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</si>
  <si>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</si>
  <si>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</si>
  <si>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</si>
  <si>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</si>
  <si>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</si>
  <si>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</si>
  <si>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</si>
  <si>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</si>
  <si>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</si>
  <si>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</si>
  <si>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</si>
  <si>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</si>
  <si>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</si>
  <si>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</si>
  <si>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</si>
  <si>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</si>
  <si>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</si>
  <si>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</si>
  <si>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</si>
  <si>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</si>
  <si>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</si>
  <si>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</si>
  <si>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</si>
  <si>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</si>
  <si>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</si>
  <si>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</si>
  <si>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</si>
  <si>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</si>
  <si>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</si>
  <si>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</si>
  <si>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</si>
  <si>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</si>
  <si>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</si>
  <si>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</si>
  <si>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</si>
  <si>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</si>
  <si>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</si>
  <si>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</si>
  <si>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</si>
  <si>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</si>
  <si>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</si>
  <si>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</si>
  <si>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</si>
  <si>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</si>
  <si>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</si>
  <si>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</si>
  <si>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</si>
  <si>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</si>
  <si>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</si>
  <si>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</si>
  <si>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</si>
  <si>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</si>
  <si>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</si>
  <si>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</si>
  <si>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</si>
  <si>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</si>
  <si>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</si>
  <si>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</si>
  <si>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</si>
  <si>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</si>
  <si>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</si>
  <si>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</si>
  <si>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</si>
  <si>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</si>
  <si>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</si>
  <si>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</si>
  <si>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</si>
  <si>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</si>
  <si>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</si>
  <si>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</si>
  <si>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</si>
  <si>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</si>
  <si>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</si>
  <si>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</si>
  <si>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</si>
  <si>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</si>
  <si>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</si>
  <si>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</si>
  <si>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</si>
  <si>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</si>
  <si>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</si>
  <si>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</si>
  <si>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</si>
  <si>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</si>
  <si>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</si>
  <si>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</si>
  <si>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</si>
  <si>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</si>
  <si>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</si>
  <si>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</si>
  <si>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</si>
  <si>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</si>
  <si>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</si>
  <si>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</si>
  <si>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</si>
  <si>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</si>
  <si>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</si>
  <si>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</si>
  <si>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</si>
  <si>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</si>
  <si>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</si>
  <si>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</si>
  <si>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</si>
  <si>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</si>
  <si>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</si>
  <si>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</si>
  <si>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</si>
  <si>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</si>
  <si>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</si>
  <si>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</si>
  <si>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</si>
  <si>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</si>
  <si>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</si>
  <si>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</si>
  <si>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</si>
  <si>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</si>
  <si>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</si>
  <si>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</si>
  <si>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</si>
  <si>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</si>
  <si>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</si>
  <si>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</si>
  <si>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</si>
  <si>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</si>
  <si>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</si>
  <si>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</si>
  <si>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</si>
  <si>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</si>
  <si>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</si>
  <si>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</si>
  <si>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</si>
  <si>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</si>
  <si>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</si>
  <si>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</si>
  <si>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</si>
  <si>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</si>
  <si>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</si>
  <si>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</si>
  <si>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</si>
  <si>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</si>
  <si>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</si>
  <si>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</si>
  <si>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</si>
  <si>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</si>
  <si>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</si>
  <si>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</si>
  <si>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</si>
  <si>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</si>
  <si>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</si>
  <si>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</si>
  <si>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</si>
  <si>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</si>
  <si>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</si>
  <si>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</si>
  <si>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</si>
  <si>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</si>
  <si>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</si>
  <si>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</si>
  <si>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</si>
  <si>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</si>
  <si>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</si>
  <si>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</si>
  <si>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</si>
  <si>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</si>
  <si>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</si>
  <si>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</si>
  <si>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</si>
  <si>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</si>
  <si>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</si>
  <si>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</si>
  <si>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</si>
  <si>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</si>
  <si>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</si>
  <si>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</si>
  <si>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</si>
  <si>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</si>
  <si>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</si>
  <si>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</si>
  <si>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</si>
  <si>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</si>
  <si>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</si>
  <si>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</si>
  <si>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</si>
  <si>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</si>
  <si>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</si>
  <si>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</si>
  <si>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</si>
  <si>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</si>
  <si>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</si>
  <si>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</si>
  <si>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</si>
  <si>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</si>
  <si>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</si>
  <si>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</si>
  <si>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</si>
  <si>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</si>
  <si>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</si>
  <si>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</si>
  <si>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</si>
  <si>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</si>
  <si>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</si>
  <si>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</si>
  <si>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</si>
  <si>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</si>
  <si>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</si>
  <si>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</si>
  <si>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</si>
  <si>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</si>
  <si>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</si>
  <si>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</si>
  <si>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</si>
  <si>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</si>
  <si>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</si>
  <si>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</si>
  <si>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</si>
  <si>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</si>
  <si>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</si>
  <si>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</si>
  <si>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</si>
  <si>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</si>
  <si>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</si>
  <si>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</si>
  <si>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</si>
  <si>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</si>
  <si>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</si>
  <si>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</si>
  <si>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</si>
  <si>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</si>
  <si>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</si>
  <si>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</si>
  <si>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</si>
  <si>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</si>
  <si>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</si>
  <si>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</si>
  <si>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</si>
  <si>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</si>
  <si>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</si>
  <si>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</si>
  <si>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</si>
  <si>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</si>
  <si>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</si>
  <si>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</si>
  <si>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</si>
  <si>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</si>
  <si>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</si>
  <si>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</si>
  <si>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</si>
  <si>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</si>
  <si>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</si>
  <si>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</si>
  <si>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</si>
  <si>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</si>
  <si>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</si>
  <si>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</si>
  <si>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</si>
  <si>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</si>
  <si>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</si>
  <si>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</si>
  <si>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</si>
  <si>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</si>
  <si>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</si>
  <si>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</si>
  <si>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</si>
  <si>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</si>
  <si>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</si>
  <si>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</si>
  <si>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</si>
  <si>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</si>
  <si>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</si>
  <si>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</si>
  <si>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</si>
  <si>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</si>
  <si>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</si>
  <si>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</si>
  <si>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</si>
  <si>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</si>
  <si>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</si>
  <si>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</si>
  <si>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</si>
  <si>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</si>
  <si>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</si>
  <si>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</si>
  <si>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</si>
  <si>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</si>
  <si>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</si>
  <si>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</si>
  <si>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</si>
  <si>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</si>
  <si>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</si>
  <si>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</si>
  <si>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</si>
  <si>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</si>
  <si>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</si>
  <si>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</si>
  <si>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</si>
  <si>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</si>
  <si>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</si>
  <si>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</si>
  <si>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</si>
  <si>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</si>
  <si>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</si>
  <si>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</si>
  <si>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</si>
  <si>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</si>
  <si>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</si>
  <si>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</si>
  <si>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</si>
  <si>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</si>
  <si>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</si>
  <si>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</si>
  <si>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</si>
  <si>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</si>
  <si>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</si>
  <si>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</si>
  <si>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</si>
  <si>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</si>
  <si>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</si>
  <si>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</si>
  <si>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</si>
  <si>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</si>
  <si>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</si>
  <si>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</si>
  <si>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</si>
  <si>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</si>
  <si>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</si>
  <si>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</si>
  <si>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</si>
  <si>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</si>
  <si>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</si>
  <si>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</si>
  <si>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</si>
  <si>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</si>
  <si>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</si>
  <si>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</si>
  <si>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</si>
  <si>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</si>
  <si>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</si>
  <si>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</si>
  <si>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</si>
  <si>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</si>
  <si>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</si>
  <si>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</si>
  <si>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</si>
  <si>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</si>
  <si>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</si>
  <si>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</si>
  <si>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</si>
  <si>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</si>
  <si>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</si>
  <si>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</si>
  <si>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</si>
  <si>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</si>
  <si>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</si>
  <si>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</si>
  <si>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</si>
  <si>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</si>
  <si>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</si>
  <si>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</si>
  <si>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</si>
  <si>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</si>
  <si>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</si>
  <si>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</si>
  <si>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</si>
  <si>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</si>
  <si>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</si>
  <si>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</si>
  <si>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</si>
  <si>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</si>
  <si>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</si>
  <si>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</si>
  <si>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</si>
  <si>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</si>
  <si>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</si>
  <si>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</si>
  <si>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</si>
  <si>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</si>
  <si>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</si>
  <si>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</si>
  <si>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</si>
  <si>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</si>
  <si>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</si>
  <si>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</si>
  <si>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</si>
  <si>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</si>
  <si>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</si>
  <si>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</si>
  <si>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</si>
  <si>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</si>
  <si>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</si>
  <si>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</si>
  <si>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</si>
  <si>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</si>
  <si>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</si>
  <si>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</si>
  <si>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</si>
  <si>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</si>
  <si>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</si>
  <si>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</si>
  <si>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</si>
  <si>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</si>
  <si>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</si>
  <si>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</si>
  <si>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</si>
  <si>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</si>
  <si>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</si>
  <si>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</si>
  <si>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</si>
  <si>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</si>
  <si>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</si>
  <si>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</si>
  <si>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</si>
  <si>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</si>
  <si>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</si>
  <si>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</si>
  <si>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</si>
  <si>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</si>
  <si>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</si>
  <si>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</si>
  <si>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</si>
  <si>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</si>
  <si>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</si>
  <si>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</si>
  <si>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</si>
  <si>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</si>
  <si>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</si>
  <si>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</si>
  <si>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</si>
  <si>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</si>
  <si>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</si>
  <si>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</si>
  <si>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</si>
  <si>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</si>
  <si>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</si>
  <si>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</si>
  <si>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</si>
  <si>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</si>
  <si>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</si>
  <si>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</si>
  <si>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</si>
  <si>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</si>
  <si>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</si>
  <si>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</si>
  <si>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</si>
  <si>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</si>
  <si>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</si>
  <si>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</si>
  <si>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</si>
  <si>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</si>
  <si>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</si>
  <si>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</si>
  <si>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</si>
  <si>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</si>
  <si>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</si>
  <si>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</si>
  <si>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</si>
  <si>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</si>
  <si>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</si>
  <si>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</si>
  <si>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</si>
  <si>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</si>
  <si>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</si>
  <si>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</si>
  <si>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</si>
  <si>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</si>
  <si>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</si>
  <si>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</si>
  <si>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</si>
  <si>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</si>
  <si>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</si>
  <si>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</si>
  <si>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</si>
  <si>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</si>
  <si>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</si>
  <si>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</si>
  <si>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</si>
  <si>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</si>
  <si>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</si>
  <si>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</si>
  <si>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</si>
  <si>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</si>
  <si>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</si>
  <si>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</si>
  <si>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</si>
  <si>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</si>
  <si>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</si>
  <si>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</si>
  <si>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</si>
  <si>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</si>
  <si>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</si>
  <si>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</si>
  <si>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</si>
  <si>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</si>
  <si>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</si>
  <si>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</si>
  <si>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</si>
  <si>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</si>
  <si>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</si>
  <si>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</si>
  <si>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</si>
  <si>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</si>
  <si>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</si>
  <si>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</si>
  <si>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</si>
  <si>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</si>
  <si>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</si>
  <si>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</si>
  <si>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</si>
  <si>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</si>
  <si>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</si>
  <si>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</si>
  <si>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</si>
  <si>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</si>
  <si>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</si>
  <si>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</si>
  <si>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</si>
  <si>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</si>
  <si>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</si>
  <si>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</si>
  <si>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</si>
  <si>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</si>
  <si>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</si>
  <si>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</si>
  <si>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</si>
  <si>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</si>
  <si>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</si>
  <si>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</si>
  <si>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</si>
  <si>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</si>
  <si>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</si>
  <si>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</si>
  <si>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</si>
  <si>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</si>
  <si>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</si>
  <si>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</si>
  <si>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</si>
  <si>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</si>
  <si>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</si>
  <si>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</si>
  <si>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</si>
  <si>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</si>
  <si>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</si>
  <si>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</si>
  <si>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</si>
  <si>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</si>
  <si>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</si>
  <si>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</si>
  <si>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</si>
  <si>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</si>
  <si>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</si>
  <si>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</si>
  <si>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</si>
  <si>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</si>
  <si>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</si>
  <si>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</si>
  <si>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</si>
  <si>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</si>
  <si>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</si>
  <si>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</si>
  <si>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</si>
  <si>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</si>
  <si>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</si>
  <si>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</si>
  <si>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</si>
  <si>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</si>
  <si>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</si>
  <si>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</si>
  <si>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</si>
  <si>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</si>
  <si>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</si>
  <si>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</si>
  <si>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</si>
  <si>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</si>
  <si>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</si>
  <si>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</si>
  <si>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</si>
  <si>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</si>
  <si>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</si>
  <si>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</si>
  <si>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</si>
  <si>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</si>
  <si>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</si>
  <si>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</si>
  <si>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</si>
  <si>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</si>
  <si>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</si>
  <si>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</si>
  <si>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</si>
  <si>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</si>
  <si>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</si>
  <si>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</si>
  <si>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</si>
  <si>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</si>
  <si>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</si>
  <si>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</si>
  <si>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</si>
  <si>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</si>
  <si>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</si>
  <si>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</si>
  <si>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</si>
  <si>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</si>
  <si>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</si>
  <si>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</si>
  <si>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</si>
  <si>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</si>
  <si>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</si>
  <si>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</si>
  <si>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</si>
  <si>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</si>
  <si>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</si>
  <si>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</si>
  <si>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</si>
  <si>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</si>
  <si>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</si>
  <si>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</si>
  <si>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</si>
  <si>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</si>
  <si>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</si>
  <si>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</si>
  <si>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</si>
  <si>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</si>
  <si>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</si>
  <si>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</si>
  <si>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</si>
  <si>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</si>
  <si>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</si>
  <si>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</si>
  <si>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</si>
  <si>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</si>
  <si>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</si>
  <si>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</si>
  <si>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</si>
  <si>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</si>
  <si>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</si>
  <si>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</si>
  <si>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</si>
  <si>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</si>
  <si>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</si>
  <si>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</si>
  <si>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</si>
  <si>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</si>
  <si>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</si>
  <si>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</si>
  <si>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</si>
  <si>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</si>
  <si>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</si>
  <si>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</si>
  <si>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</si>
  <si>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</si>
  <si>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</si>
  <si>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</si>
  <si>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</si>
  <si>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</si>
  <si>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</si>
  <si>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</si>
  <si>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</si>
  <si>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</si>
  <si>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</si>
  <si>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</si>
  <si>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</si>
  <si>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</si>
  <si>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</si>
  <si>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</si>
  <si>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</si>
  <si>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</si>
  <si>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</si>
  <si>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</si>
  <si>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</si>
  <si>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</si>
  <si>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</si>
  <si>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</si>
  <si>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</si>
  <si>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</si>
  <si>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</si>
  <si>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</si>
  <si>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</si>
  <si>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</si>
  <si>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</si>
  <si>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</si>
  <si>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</si>
  <si>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</si>
  <si>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</si>
  <si>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</si>
  <si>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</si>
  <si>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</si>
  <si>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</si>
  <si>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</si>
  <si>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</si>
  <si>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</si>
  <si>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</si>
  <si>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</si>
  <si>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</si>
  <si>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</si>
  <si>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</si>
  <si>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</si>
  <si>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</si>
  <si>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</si>
  <si>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</si>
  <si>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</si>
  <si>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</si>
  <si>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</si>
  <si>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</si>
  <si>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</si>
  <si>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</si>
  <si>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</si>
  <si>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</si>
  <si>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</si>
  <si>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</si>
  <si>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</si>
  <si>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</si>
  <si>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</si>
  <si>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</si>
  <si>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</si>
  <si>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</si>
  <si>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</si>
  <si>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</si>
  <si>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</si>
  <si>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</si>
  <si>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</si>
  <si>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</si>
  <si>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</si>
  <si>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</si>
  <si>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</si>
  <si>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</si>
  <si>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</si>
  <si>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</si>
  <si>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</si>
  <si>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</si>
  <si>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</si>
  <si>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</si>
  <si>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</si>
  <si>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</si>
  <si>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</si>
  <si>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</si>
  <si>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</si>
  <si>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</si>
  <si>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</si>
  <si>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</si>
  <si>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</si>
  <si>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</si>
  <si>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</si>
  <si>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</si>
  <si>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</si>
  <si>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</si>
  <si>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</si>
  <si>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</si>
  <si>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</si>
  <si>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</si>
  <si>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</si>
  <si>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</si>
  <si>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</si>
  <si>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</si>
  <si>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</si>
  <si>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</si>
  <si>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</si>
  <si>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</si>
  <si>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</si>
  <si>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</si>
  <si>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</si>
  <si>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</si>
  <si>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</si>
  <si>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</si>
  <si>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</si>
  <si>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</si>
  <si>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</si>
  <si>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</si>
  <si>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</si>
  <si>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</si>
  <si>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</si>
  <si>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</si>
  <si>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</si>
  <si>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</si>
  <si>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</si>
  <si>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</si>
  <si>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</si>
  <si>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</si>
  <si>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</si>
  <si>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</si>
  <si>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</si>
  <si>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</si>
  <si>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</si>
  <si>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</si>
  <si>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</si>
  <si>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</si>
  <si>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</si>
  <si>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</si>
  <si>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</si>
  <si>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</si>
  <si>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</si>
  <si>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</si>
  <si>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</si>
  <si>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</si>
  <si>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</si>
  <si>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</si>
  <si>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</si>
  <si>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</si>
  <si>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</si>
  <si>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</si>
  <si>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</si>
  <si>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</si>
  <si>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</si>
  <si>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</si>
  <si>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</si>
  <si>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</si>
  <si>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</si>
  <si>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</si>
  <si>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</si>
  <si>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</si>
  <si>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</si>
  <si>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</si>
  <si>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</si>
  <si>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</si>
  <si>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</si>
  <si>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</si>
  <si>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</si>
  <si>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</si>
  <si>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</si>
  <si>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</si>
  <si>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</si>
  <si>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</si>
  <si>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</si>
  <si>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</si>
  <si>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</si>
  <si>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</si>
  <si>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</si>
  <si>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</si>
  <si>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</si>
  <si>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</si>
  <si>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</si>
  <si>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</si>
  <si>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</si>
  <si>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</si>
  <si>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</si>
  <si>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</si>
  <si>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</si>
  <si>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</si>
  <si>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</si>
  <si>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</si>
  <si>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</si>
  <si>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</si>
  <si>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</si>
  <si>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</si>
  <si>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</si>
  <si>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</si>
  <si>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</si>
  <si>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</si>
  <si>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</si>
  <si>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</si>
  <si>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</si>
  <si>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</si>
  <si>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</si>
  <si>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</si>
  <si>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</si>
  <si>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</si>
  <si>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</si>
  <si>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</si>
  <si>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</si>
  <si>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</si>
  <si>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</si>
  <si>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</si>
  <si>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</si>
  <si>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</si>
  <si>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</si>
  <si>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</si>
  <si>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</si>
  <si>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</si>
  <si>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</si>
  <si>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</si>
  <si>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</si>
  <si>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</si>
  <si>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</si>
  <si>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</si>
  <si>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</si>
  <si>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</si>
  <si>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</si>
  <si>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</si>
  <si>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</si>
  <si>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</si>
  <si>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</si>
  <si>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</si>
  <si>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</si>
  <si>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</si>
  <si>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</si>
  <si>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</si>
  <si>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</si>
  <si>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</si>
  <si>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</si>
  <si>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</si>
  <si>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</si>
  <si>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</si>
  <si>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</si>
  <si>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</si>
  <si>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</si>
  <si>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</si>
  <si>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</si>
  <si>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</si>
  <si>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</si>
  <si>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</si>
  <si>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</si>
  <si>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</si>
  <si>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</si>
  <si>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</si>
  <si>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</si>
  <si>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</si>
  <si>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</si>
  <si>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</si>
  <si>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</si>
  <si>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</si>
  <si>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</si>
  <si>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</si>
  <si>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</si>
  <si>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</si>
  <si>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</si>
  <si>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</si>
  <si>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</si>
  <si>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</si>
  <si>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</si>
  <si>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</si>
  <si>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</si>
  <si>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</si>
  <si>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</si>
  <si>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</si>
  <si>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</si>
  <si>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</si>
  <si>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</si>
  <si>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</si>
  <si>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</si>
  <si>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</si>
  <si>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</si>
  <si>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</si>
  <si>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</si>
  <si>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</si>
  <si>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</si>
  <si>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</si>
  <si>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</si>
  <si>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</si>
  <si>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</si>
  <si>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</si>
  <si>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</si>
  <si>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</si>
  <si>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</si>
  <si>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</si>
  <si>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</si>
  <si>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</si>
  <si>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</si>
  <si>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</si>
  <si>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</si>
  <si>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</si>
  <si>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</si>
  <si>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</si>
  <si>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</si>
  <si>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</si>
  <si>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</si>
  <si>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</si>
  <si>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</si>
  <si>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</si>
  <si>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</si>
  <si>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</si>
  <si>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</si>
  <si>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</si>
  <si>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</si>
  <si>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</si>
  <si>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</si>
  <si>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</si>
  <si>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</si>
  <si>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</si>
  <si>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</si>
  <si>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</si>
  <si>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</si>
  <si>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</si>
  <si>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</si>
  <si>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</si>
  <si>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</si>
  <si>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</si>
  <si>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</si>
  <si>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</si>
  <si>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</si>
  <si>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</si>
  <si>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</si>
  <si>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</si>
  <si>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</si>
  <si>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</si>
  <si>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</si>
  <si>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</si>
  <si>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</si>
  <si>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</si>
  <si>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</si>
  <si>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</si>
  <si>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</si>
  <si>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</si>
  <si>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</si>
  <si>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</si>
  <si>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</si>
  <si>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</si>
  <si>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</si>
  <si>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</si>
  <si>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</si>
  <si>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</si>
  <si>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</si>
  <si>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</si>
  <si>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</si>
  <si>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</si>
  <si>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</si>
  <si>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</si>
  <si>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</si>
  <si>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</si>
  <si>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</si>
  <si>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</si>
  <si>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</si>
  <si>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</si>
  <si>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</si>
  <si>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</si>
  <si>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</si>
  <si>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</si>
  <si>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</si>
  <si>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</si>
  <si>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</si>
  <si>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</si>
  <si>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</si>
  <si>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</si>
  <si>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</si>
  <si>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</si>
  <si>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</si>
  <si>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</si>
  <si>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</si>
  <si>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</si>
  <si>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</si>
  <si>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</si>
  <si>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</si>
  <si>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</si>
  <si>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</si>
  <si>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</si>
  <si>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</si>
  <si>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</si>
  <si>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</si>
  <si>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</si>
  <si>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</si>
  <si>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</si>
  <si>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</si>
  <si>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</si>
  <si>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</si>
  <si>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</si>
  <si>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</si>
  <si>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</si>
  <si>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</si>
  <si>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</si>
  <si>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</si>
  <si>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</si>
  <si>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</si>
  <si>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</si>
  <si>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</si>
  <si>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</si>
  <si>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</si>
  <si>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</si>
  <si>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</si>
  <si>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</si>
  <si>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</si>
  <si>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</si>
  <si>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</si>
  <si>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</si>
  <si>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</si>
  <si>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</si>
  <si>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</si>
  <si>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</si>
  <si>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</si>
  <si>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</si>
  <si>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</si>
  <si>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</si>
  <si>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</si>
  <si>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</si>
  <si>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</si>
  <si>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</si>
  <si>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</si>
  <si>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</si>
  <si>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</si>
  <si>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</si>
  <si>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</si>
  <si>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</si>
  <si>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</si>
  <si>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</si>
  <si>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</si>
  <si>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</si>
  <si>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</si>
  <si>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</si>
  <si>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</si>
  <si>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</si>
  <si>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</si>
  <si>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</si>
  <si>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</si>
  <si>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</si>
  <si>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</si>
  <si>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</si>
  <si>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</si>
  <si>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</si>
  <si>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</si>
  <si>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</si>
  <si>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</si>
  <si>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</si>
  <si>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</si>
  <si>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</si>
  <si>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</si>
  <si>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</si>
  <si>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</si>
  <si>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</si>
  <si>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</si>
  <si>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</si>
  <si>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</si>
  <si>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</si>
  <si>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</si>
  <si>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</si>
  <si>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</si>
  <si>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</si>
  <si>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</si>
  <si>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</si>
  <si>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</si>
  <si>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</si>
  <si>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</si>
  <si>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</si>
  <si>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</si>
  <si>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</si>
  <si>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</si>
  <si>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</si>
  <si>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</si>
  <si>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</si>
  <si>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</si>
  <si>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</si>
  <si>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</si>
  <si>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</si>
  <si>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</si>
  <si>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</si>
  <si>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</si>
  <si>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</si>
  <si>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</si>
  <si>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</si>
  <si>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</si>
  <si>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</si>
  <si>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</si>
  <si>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</si>
  <si>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</si>
  <si>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</si>
  <si>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</si>
  <si>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</si>
  <si>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</si>
  <si>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</si>
  <si>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</si>
  <si>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</si>
  <si>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</si>
  <si>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</si>
  <si>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</si>
  <si>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</si>
  <si>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</si>
  <si>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</si>
  <si>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</si>
  <si>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</si>
  <si>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</si>
  <si>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</si>
  <si>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</si>
  <si>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</si>
  <si>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</si>
  <si>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</si>
  <si>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</si>
  <si>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</si>
  <si>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</si>
  <si>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</si>
  <si>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</si>
  <si>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</si>
  <si>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</si>
  <si>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</si>
  <si>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</si>
  <si>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</si>
  <si>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</si>
  <si>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</si>
  <si>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</si>
  <si>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</si>
  <si>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</si>
  <si>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</si>
  <si>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</si>
  <si>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</si>
  <si>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</si>
  <si>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</si>
  <si>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</si>
  <si>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</si>
  <si>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</si>
  <si>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</si>
  <si>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</si>
  <si>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</si>
  <si>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</si>
  <si>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</si>
  <si>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</si>
  <si>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</si>
  <si>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</si>
  <si>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</si>
  <si>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</si>
  <si>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</si>
  <si>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</si>
  <si>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</si>
  <si>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</si>
  <si>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</si>
  <si>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</si>
  <si>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</si>
  <si>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</si>
  <si>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</si>
  <si>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</si>
  <si>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</si>
  <si>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</si>
  <si>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</si>
  <si>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</si>
  <si>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</si>
  <si>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</si>
  <si>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</si>
  <si>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</si>
  <si>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</si>
  <si>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</si>
  <si>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</si>
  <si>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</si>
  <si>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</si>
  <si>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</si>
  <si>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</si>
  <si>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</si>
  <si>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</si>
  <si>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</si>
  <si>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</si>
  <si>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</si>
  <si>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</si>
  <si>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</si>
  <si>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</si>
  <si>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</si>
  <si>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</si>
  <si>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</si>
  <si>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</si>
  <si>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</si>
  <si>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</si>
  <si>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</si>
  <si>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</si>
  <si>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</si>
  <si>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</si>
  <si>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</si>
  <si>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</si>
  <si>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</si>
  <si>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</si>
  <si>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</si>
  <si>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</si>
  <si>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</si>
  <si>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</si>
  <si>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</si>
  <si>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</si>
  <si>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</si>
  <si>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</si>
  <si>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</si>
  <si>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</si>
  <si>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</si>
  <si>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</si>
  <si>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</si>
  <si>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</si>
  <si>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</si>
  <si>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</si>
  <si>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</si>
  <si>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</si>
  <si>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</si>
  <si>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</si>
  <si>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</si>
  <si>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</si>
  <si>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</si>
  <si>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</si>
  <si>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</si>
  <si>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</si>
  <si>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</si>
  <si>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</si>
  <si>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</si>
  <si>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</si>
  <si>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</si>
  <si>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</si>
  <si>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</si>
  <si>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</si>
  <si>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</si>
  <si>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</si>
  <si>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</si>
  <si>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</si>
  <si>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</si>
  <si>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</si>
  <si>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</si>
  <si>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</si>
  <si>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</si>
  <si>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</si>
  <si>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</si>
  <si>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</si>
  <si>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</si>
  <si>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</si>
  <si>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</si>
  <si>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</si>
  <si>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</si>
  <si>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</si>
  <si>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</si>
  <si>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</si>
  <si>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</si>
  <si>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</si>
  <si>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</si>
  <si>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</si>
  <si>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</si>
  <si>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</si>
  <si>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</si>
  <si>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</si>
  <si>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</si>
  <si>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</si>
  <si>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</si>
  <si>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</si>
  <si>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</si>
  <si>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</si>
  <si>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</si>
  <si>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</si>
  <si>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</si>
  <si>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</si>
  <si>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</si>
  <si>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</si>
  <si>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</si>
  <si>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</si>
  <si>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</si>
  <si>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</si>
  <si>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</si>
  <si>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</si>
  <si>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</si>
  <si>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</si>
  <si>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</si>
  <si>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</si>
  <si>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</si>
  <si>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</si>
  <si>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</si>
  <si>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</si>
  <si>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</si>
  <si>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</si>
  <si>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</si>
  <si>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</si>
  <si>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</si>
  <si>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</si>
  <si>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</si>
  <si>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</si>
  <si>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</si>
  <si>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</si>
  <si>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</si>
  <si>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</si>
  <si>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</si>
  <si>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</si>
  <si>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</si>
  <si>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</si>
  <si>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</si>
  <si>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</si>
  <si>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</si>
  <si>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</si>
  <si>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</si>
  <si>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</si>
  <si>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</si>
  <si>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</si>
  <si>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</si>
  <si>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</si>
  <si>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</si>
  <si>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</si>
  <si>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</si>
  <si>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</si>
  <si>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</si>
  <si>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</si>
  <si>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</si>
  <si>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</si>
  <si>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</si>
  <si>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</si>
  <si>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</si>
  <si>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</si>
  <si>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</si>
  <si>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</si>
  <si>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</si>
  <si>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</si>
  <si>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</si>
  <si>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</si>
  <si>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</si>
  <si>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</si>
  <si>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</si>
  <si>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</si>
  <si>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</si>
  <si>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</si>
  <si>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</si>
  <si>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</si>
  <si>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</si>
  <si>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</si>
  <si>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</si>
  <si>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</si>
  <si>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</si>
  <si>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</si>
  <si>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</si>
  <si>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</si>
  <si>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</si>
  <si>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</si>
  <si>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</si>
  <si>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</si>
  <si>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</si>
  <si>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</si>
  <si>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</si>
  <si>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</si>
  <si>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</si>
  <si>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</si>
  <si>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</si>
  <si>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</si>
  <si>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</si>
  <si>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</si>
  <si>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</si>
  <si>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</si>
  <si>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</si>
  <si>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</si>
  <si>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</si>
  <si>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</si>
  <si>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</si>
  <si>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</si>
  <si>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</si>
  <si>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</si>
  <si>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</si>
  <si>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</si>
  <si>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</si>
  <si>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</si>
  <si>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</si>
  <si>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</si>
  <si>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</si>
  <si>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</si>
  <si>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</si>
  <si>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</si>
  <si>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</si>
  <si>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</si>
  <si>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</si>
  <si>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</si>
  <si>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</si>
  <si>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</si>
  <si>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</si>
  <si>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</si>
  <si>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</si>
  <si>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</si>
  <si>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</si>
  <si>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</si>
  <si>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</si>
  <si>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</si>
  <si>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</si>
  <si>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</si>
  <si>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</si>
  <si>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</si>
  <si>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</si>
  <si>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</si>
  <si>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</si>
  <si>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</si>
  <si>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</si>
  <si>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</si>
  <si>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</si>
  <si>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</si>
  <si>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</si>
  <si>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</si>
  <si>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</si>
  <si>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</si>
  <si>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</si>
  <si>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</si>
  <si>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</si>
  <si>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</si>
  <si>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</si>
  <si>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</si>
  <si>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</si>
  <si>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</si>
  <si>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</si>
  <si>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</si>
  <si>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</si>
  <si>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</si>
  <si>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</si>
  <si>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</si>
  <si>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</si>
  <si>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</si>
  <si>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</si>
  <si>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</si>
  <si>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</si>
  <si>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</si>
  <si>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</si>
  <si>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</si>
  <si>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</si>
  <si>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</si>
  <si>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</si>
  <si>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</si>
  <si>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</si>
  <si>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</si>
  <si>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</si>
  <si>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</si>
  <si>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</si>
  <si>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</si>
  <si>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</si>
  <si>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</si>
  <si>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</si>
  <si>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</si>
  <si>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</si>
  <si>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</si>
  <si>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</si>
  <si>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</si>
  <si>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</si>
  <si>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</si>
  <si>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</si>
  <si>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</si>
  <si>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</si>
  <si>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</si>
  <si>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</si>
  <si>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</si>
  <si>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</si>
  <si>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</si>
  <si>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</si>
  <si>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</si>
  <si>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</si>
  <si>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</si>
  <si>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</si>
  <si>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</si>
  <si>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</si>
  <si>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</si>
  <si>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</si>
  <si>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</si>
  <si>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</si>
  <si>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</si>
  <si>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</si>
  <si>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</si>
  <si>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</si>
  <si>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</si>
  <si>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</si>
  <si>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</si>
  <si>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</si>
  <si>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</si>
  <si>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</si>
  <si>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</si>
  <si>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</si>
  <si>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</si>
  <si>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</si>
  <si>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</si>
  <si>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</si>
  <si>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</si>
  <si>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</si>
  <si>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</si>
  <si>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</si>
  <si>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</si>
  <si>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</si>
  <si>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</si>
  <si>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</si>
  <si>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</si>
  <si>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</si>
  <si>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</si>
  <si>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</si>
  <si>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</si>
  <si>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</si>
  <si>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</si>
  <si>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</si>
  <si>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</si>
  <si>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</si>
  <si>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</si>
  <si>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</si>
  <si>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</si>
  <si>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</si>
  <si>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</si>
  <si>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</si>
  <si>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</si>
  <si>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</si>
  <si>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</si>
  <si>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</si>
  <si>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</si>
  <si>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</si>
  <si>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</si>
  <si>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</si>
  <si>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</si>
  <si>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</si>
  <si>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</si>
  <si>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</si>
  <si>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</si>
  <si>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</si>
  <si>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</si>
  <si>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</si>
  <si>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</si>
  <si>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</si>
  <si>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</si>
  <si>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</si>
  <si>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</si>
  <si>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</si>
  <si>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</si>
  <si>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</si>
  <si>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</si>
  <si>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</si>
  <si>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</si>
  <si>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</si>
  <si>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</si>
  <si>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</si>
  <si>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</si>
  <si>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</si>
  <si>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</si>
  <si>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</si>
  <si>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</si>
  <si>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</si>
  <si>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</si>
  <si>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</si>
  <si>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</si>
  <si>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</si>
  <si>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</si>
  <si>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</si>
  <si>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</si>
  <si>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</si>
  <si>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</si>
  <si>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</si>
  <si>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</si>
  <si>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</si>
  <si>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</si>
  <si>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</si>
  <si>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</si>
  <si>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</si>
  <si>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</si>
  <si>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</si>
  <si>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</si>
  <si>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</si>
  <si>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</si>
  <si>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</si>
  <si>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</si>
  <si>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</si>
  <si>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</si>
  <si>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</si>
  <si>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</si>
  <si>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</si>
  <si>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</si>
  <si>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</si>
  <si>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</si>
  <si>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</si>
  <si>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</si>
  <si>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</si>
  <si>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</si>
  <si>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</si>
  <si>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</si>
  <si>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</si>
  <si>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</si>
  <si>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</si>
  <si>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</si>
  <si>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</si>
  <si>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</si>
  <si>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</si>
  <si>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</si>
  <si>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</si>
  <si>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</si>
  <si>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</si>
  <si>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</si>
  <si>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</si>
  <si>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</si>
  <si>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</si>
  <si>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</si>
  <si>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</si>
  <si>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</si>
  <si>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</si>
  <si>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</si>
  <si>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</si>
  <si>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</si>
  <si>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</si>
  <si>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</si>
  <si>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</si>
  <si>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</si>
  <si>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</si>
  <si>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</si>
  <si>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</si>
  <si>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</si>
  <si>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</si>
  <si>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</si>
  <si>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</si>
  <si>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</si>
  <si>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</si>
  <si>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</si>
  <si>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</si>
  <si>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</si>
  <si>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</si>
  <si>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</si>
  <si>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</si>
  <si>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</si>
  <si>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</si>
  <si>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</si>
  <si>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</si>
  <si>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</si>
  <si>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</si>
  <si>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</si>
  <si>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</si>
  <si>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</si>
  <si>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</si>
  <si>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</si>
  <si>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</si>
  <si>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</si>
  <si>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</si>
  <si>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</si>
  <si>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</si>
  <si>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</si>
  <si>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</si>
  <si>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</si>
  <si>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</si>
  <si>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</si>
  <si>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</si>
  <si>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</si>
  <si>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</si>
  <si>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</si>
  <si>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</si>
  <si>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</si>
  <si>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</si>
  <si>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</si>
  <si>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</si>
  <si>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</si>
  <si>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</si>
  <si>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</si>
  <si>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</si>
  <si>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</si>
  <si>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</si>
  <si>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</si>
  <si>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</si>
  <si>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</si>
  <si>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</si>
  <si>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</si>
  <si>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</si>
  <si>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</si>
  <si>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</si>
  <si>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</si>
  <si>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</si>
  <si>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</si>
  <si>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</si>
  <si>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</si>
  <si>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</si>
  <si>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</si>
  <si>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</si>
  <si>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</si>
  <si>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</si>
  <si>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</si>
  <si>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</si>
  <si>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</si>
  <si>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</si>
  <si>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</si>
  <si>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</si>
  <si>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</si>
  <si>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</si>
  <si>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</si>
  <si>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</si>
  <si>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</si>
  <si>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</si>
  <si>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</si>
  <si>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</si>
  <si>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</si>
  <si>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</si>
  <si>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</si>
  <si>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</si>
  <si>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</si>
  <si>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</si>
  <si>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</si>
  <si>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</si>
  <si>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</si>
  <si>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</si>
  <si>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</si>
  <si>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</si>
  <si>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</si>
  <si>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</si>
  <si>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</si>
  <si>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</si>
  <si>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</si>
  <si>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</si>
  <si>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</si>
  <si>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</si>
  <si>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</si>
  <si>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</si>
  <si>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</si>
  <si>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</si>
  <si>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</si>
  <si>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</si>
  <si>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</si>
  <si>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</si>
  <si>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</si>
  <si>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</si>
  <si>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</si>
  <si>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</si>
  <si>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</si>
  <si>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</si>
  <si>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</si>
  <si>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</si>
  <si>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</si>
  <si>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</si>
  <si>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</si>
  <si>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</si>
  <si>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</si>
  <si>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</si>
  <si>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</si>
  <si>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</si>
  <si>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</si>
  <si>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</si>
  <si>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</si>
  <si>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</si>
  <si>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</si>
  <si>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</si>
  <si>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</si>
  <si>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</si>
  <si>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</si>
  <si>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</si>
  <si>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</si>
  <si>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</si>
  <si>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</si>
  <si>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</si>
  <si>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</si>
  <si>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</si>
  <si>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</si>
  <si>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</si>
  <si>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</si>
  <si>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</si>
  <si>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</si>
  <si>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</si>
  <si>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</si>
  <si>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</si>
  <si>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</si>
  <si>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</si>
  <si>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</si>
  <si>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</si>
  <si>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</si>
  <si>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</si>
  <si>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</si>
  <si>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</si>
  <si>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</si>
  <si>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</si>
  <si>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</si>
  <si>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</si>
  <si>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</si>
  <si>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</si>
  <si>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</si>
  <si>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</si>
  <si>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</si>
  <si>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</si>
  <si>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</si>
  <si>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</si>
  <si>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</si>
  <si>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</si>
  <si>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</si>
  <si>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</si>
  <si>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</si>
  <si>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</si>
  <si>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</si>
  <si>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</si>
  <si>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</si>
  <si>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</si>
  <si>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</si>
  <si>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</si>
  <si>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</si>
  <si>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</si>
  <si>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</si>
  <si>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</si>
  <si>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</si>
  <si>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</si>
  <si>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</si>
  <si>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</si>
  <si>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</si>
  <si>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</si>
  <si>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</si>
  <si>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</si>
  <si>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</si>
  <si>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</si>
  <si>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</si>
  <si>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</si>
  <si>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</si>
  <si>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</si>
  <si>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</si>
  <si>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</si>
  <si>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</si>
  <si>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</si>
  <si>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</si>
  <si>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</si>
  <si>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</si>
  <si>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</si>
  <si>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</si>
  <si>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</si>
  <si>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</si>
  <si>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</si>
  <si>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</si>
  <si>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</si>
  <si>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</si>
  <si>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</si>
  <si>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</si>
  <si>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</si>
  <si>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</si>
  <si>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</si>
  <si>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</si>
  <si>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</si>
  <si>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</si>
  <si>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</si>
  <si>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</si>
  <si>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</si>
  <si>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</si>
  <si>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</si>
  <si>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</si>
  <si>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</si>
  <si>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</si>
  <si>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</si>
  <si>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</si>
  <si>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</si>
  <si>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</si>
  <si>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</si>
  <si>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</si>
  <si>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</si>
  <si>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</si>
  <si>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</si>
  <si>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</si>
  <si>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</si>
  <si>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</si>
  <si>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</si>
  <si>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</si>
  <si>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</si>
  <si>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</si>
  <si>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</si>
  <si>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</si>
  <si>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</si>
  <si>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</si>
  <si>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</si>
  <si>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</si>
  <si>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</si>
  <si>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</si>
  <si>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</si>
  <si>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</si>
  <si>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</si>
  <si>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</si>
  <si>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</si>
  <si>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</si>
  <si>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</si>
  <si>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</si>
  <si>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</si>
  <si>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</si>
  <si>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</si>
  <si>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</si>
  <si>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</si>
  <si>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</si>
  <si>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</si>
  <si>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</si>
  <si>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</si>
  <si>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</si>
  <si>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</si>
  <si>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</si>
  <si>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</si>
  <si>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</si>
  <si>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</si>
  <si>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</si>
  <si>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</si>
  <si>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</si>
  <si>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</si>
  <si>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</si>
  <si>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</si>
  <si>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</si>
  <si>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</si>
  <si>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</si>
  <si>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</si>
  <si>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</si>
  <si>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</si>
  <si>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</si>
  <si>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</si>
  <si>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</si>
  <si>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</si>
  <si>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</si>
  <si>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</si>
  <si>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</si>
  <si>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</si>
  <si>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</si>
  <si>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</si>
  <si>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</si>
  <si>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</si>
  <si>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</si>
  <si>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</si>
  <si>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</si>
  <si>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</si>
  <si>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</si>
  <si>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</si>
  <si>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</si>
  <si>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</si>
  <si>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</si>
  <si>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</si>
  <si>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</si>
  <si>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</si>
  <si>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</si>
  <si>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</si>
  <si>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</si>
  <si>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</si>
  <si>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</si>
  <si>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</si>
  <si>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</si>
  <si>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</si>
  <si>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</si>
  <si>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</si>
  <si>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</si>
  <si>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</si>
  <si>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</si>
  <si>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</si>
  <si>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</si>
  <si>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</si>
  <si>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</si>
  <si>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</si>
  <si>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</si>
  <si>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</si>
  <si>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</si>
  <si>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</si>
  <si>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</si>
  <si>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</si>
  <si>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</si>
  <si>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</si>
  <si>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</si>
  <si>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</si>
  <si>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</si>
  <si>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</si>
  <si>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</si>
  <si>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</si>
  <si>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</si>
  <si>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</si>
  <si>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</si>
  <si>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</si>
  <si>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</si>
  <si>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</si>
  <si>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</si>
  <si>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</si>
  <si>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</si>
  <si>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</si>
  <si>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</si>
  <si>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</si>
  <si>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</si>
  <si>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</si>
  <si>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</si>
  <si>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</si>
  <si>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</si>
  <si>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</si>
  <si>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</si>
  <si>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</si>
  <si>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</si>
  <si>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</si>
  <si>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</si>
  <si>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</si>
  <si>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</si>
  <si>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</si>
  <si>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</si>
  <si>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</si>
  <si>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</si>
  <si>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</si>
  <si>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</si>
  <si>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</si>
  <si>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</si>
  <si>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</si>
  <si>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</si>
  <si>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</si>
  <si>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</si>
  <si>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</si>
  <si>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</si>
  <si>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</si>
  <si>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</si>
  <si>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</si>
  <si>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</si>
  <si>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</si>
  <si>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</si>
  <si>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</si>
  <si>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</si>
  <si>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</si>
  <si>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</si>
  <si>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</si>
  <si>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</si>
  <si>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</si>
  <si>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</si>
  <si>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</si>
  <si>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</si>
  <si>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</si>
  <si>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</si>
  <si>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</si>
  <si>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</si>
  <si>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</si>
  <si>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</si>
  <si>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</si>
  <si>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</si>
  <si>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</si>
  <si>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</si>
  <si>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</si>
  <si>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</si>
  <si>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</si>
  <si>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</si>
  <si>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</si>
  <si>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</si>
  <si>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</si>
  <si>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</si>
  <si>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</si>
  <si>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</si>
  <si>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</si>
  <si>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</si>
  <si>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</si>
  <si>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</si>
  <si>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</si>
  <si>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</si>
  <si>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</si>
  <si>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</si>
  <si>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</si>
  <si>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</si>
  <si>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</si>
  <si>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</si>
  <si>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</si>
  <si>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</si>
  <si>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</si>
  <si>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</si>
  <si>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</si>
  <si>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</si>
  <si>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</si>
  <si>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</si>
  <si>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</si>
  <si>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</si>
  <si>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</si>
  <si>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</si>
  <si>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</si>
  <si>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</si>
  <si>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</si>
  <si>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</si>
  <si>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</si>
  <si>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</si>
  <si>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</si>
  <si>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</si>
  <si>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</si>
  <si>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</si>
  <si>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</si>
  <si>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</si>
  <si>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</si>
  <si>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</si>
  <si>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</si>
  <si>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</si>
  <si>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</si>
  <si>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</si>
  <si>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</si>
  <si>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</si>
  <si>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</si>
  <si>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</si>
  <si>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</si>
  <si>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</si>
  <si>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</si>
  <si>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</si>
  <si>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</si>
  <si>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</si>
  <si>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</si>
  <si>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</si>
  <si>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</si>
  <si>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</si>
  <si>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</si>
  <si>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</si>
  <si>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</si>
  <si>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</si>
  <si>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</si>
  <si>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</si>
  <si>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</si>
  <si>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</si>
  <si>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</si>
  <si>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</si>
  <si>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</si>
  <si>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</si>
  <si>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</si>
  <si>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</si>
  <si>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</si>
  <si>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</si>
  <si>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</si>
  <si>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</si>
  <si>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</si>
  <si>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</si>
  <si>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</si>
  <si>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</si>
  <si>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</si>
  <si>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</si>
  <si>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</si>
  <si>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</si>
  <si>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</si>
  <si>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</si>
  <si>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</si>
  <si>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</si>
  <si>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</si>
  <si>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</si>
  <si>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</si>
  <si>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</si>
  <si>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</si>
  <si>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</si>
  <si>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</si>
  <si>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</si>
  <si>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</si>
  <si>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</si>
  <si>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</si>
  <si>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</si>
  <si>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</si>
  <si>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</si>
  <si>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</si>
  <si>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</si>
  <si>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</si>
  <si>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</si>
  <si>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</si>
  <si>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</si>
  <si>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</si>
  <si>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</si>
  <si>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</si>
  <si>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</si>
  <si>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</si>
  <si>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</si>
  <si>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</si>
  <si>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</si>
  <si>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</si>
  <si>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</si>
  <si>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</si>
  <si>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</si>
  <si>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</si>
  <si>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</si>
  <si>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</si>
  <si>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</si>
  <si>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</si>
  <si>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</si>
  <si>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</si>
  <si>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</si>
  <si>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</si>
  <si>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</si>
  <si>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</si>
  <si>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</si>
  <si>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</si>
  <si>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</si>
  <si>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</si>
  <si>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</si>
  <si>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</si>
  <si>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</si>
  <si>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</si>
  <si>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</si>
  <si>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</si>
  <si>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</si>
  <si>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</si>
  <si>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</si>
  <si>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</si>
  <si>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</si>
  <si>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</si>
  <si>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</si>
  <si>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</si>
  <si>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</si>
  <si>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</si>
  <si>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</si>
  <si>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</si>
  <si>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</si>
  <si>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</si>
  <si>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</si>
  <si>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</si>
  <si>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</si>
  <si>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</si>
  <si>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</si>
  <si>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</si>
  <si>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</si>
  <si>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</si>
  <si>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</si>
  <si>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</si>
  <si>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</si>
  <si>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</si>
  <si>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</si>
  <si>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</si>
  <si>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</si>
  <si>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</si>
  <si>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</si>
  <si>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</si>
  <si>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</si>
  <si>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</si>
  <si>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</si>
  <si>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</si>
  <si>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</si>
  <si>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</si>
  <si>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</si>
  <si>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</si>
  <si>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</si>
  <si>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</si>
  <si>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</si>
  <si>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</si>
  <si>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</si>
  <si>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</si>
  <si>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</si>
  <si>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</si>
  <si>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</si>
  <si>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</si>
  <si>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</si>
  <si>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</si>
  <si>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</si>
  <si>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</si>
  <si>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</si>
  <si>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</si>
  <si>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</si>
  <si>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</si>
  <si>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</si>
  <si>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</si>
  <si>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</si>
  <si>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</si>
  <si>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</si>
  <si>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</si>
  <si>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</si>
  <si>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</si>
  <si>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</si>
  <si>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</si>
  <si>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</si>
  <si>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</si>
  <si>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</si>
  <si>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</si>
  <si>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</si>
  <si>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</si>
  <si>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</si>
  <si>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</si>
  <si>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</si>
  <si>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</si>
  <si>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</si>
  <si>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</si>
  <si>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</si>
  <si>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</si>
  <si>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</si>
  <si>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</si>
  <si>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</si>
  <si>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</si>
  <si>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</si>
  <si>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</si>
  <si>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</si>
  <si>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</si>
  <si>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</si>
  <si>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</si>
  <si>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</si>
  <si>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</si>
  <si>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</si>
  <si>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</si>
  <si>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</si>
  <si>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</si>
  <si>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</si>
  <si>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</si>
  <si>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</si>
  <si>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</si>
  <si>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</si>
  <si>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</si>
  <si>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</si>
  <si>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</si>
  <si>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</si>
  <si>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</si>
  <si>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</si>
  <si>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</si>
  <si>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</si>
  <si>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</si>
  <si>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</si>
  <si>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</si>
  <si>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</si>
  <si>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</si>
  <si>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</si>
  <si>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</si>
  <si>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</si>
  <si>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</si>
  <si>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</si>
  <si>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</si>
  <si>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</si>
  <si>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</si>
  <si>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</si>
  <si>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</si>
  <si>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</si>
  <si>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</si>
  <si>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</si>
  <si>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</si>
  <si>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</si>
  <si>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</si>
  <si>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</si>
  <si>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</si>
  <si>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</si>
  <si>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</si>
  <si>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</si>
  <si>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</si>
  <si>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</si>
  <si>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</si>
  <si>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</si>
  <si>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</si>
  <si>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</si>
  <si>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</si>
  <si>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</si>
  <si>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</si>
  <si>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</si>
  <si>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</si>
  <si>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</si>
  <si>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</si>
  <si>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</si>
  <si>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</si>
  <si>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</si>
  <si>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</si>
  <si>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</si>
  <si>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</si>
  <si>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</si>
  <si>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</si>
  <si>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</si>
  <si>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</si>
  <si>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</si>
  <si>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</si>
  <si>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</si>
  <si>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</si>
  <si>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</si>
  <si>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</si>
  <si>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</si>
  <si>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</si>
  <si>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</si>
  <si>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</si>
  <si>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</si>
  <si>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</si>
  <si>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</si>
  <si>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</si>
  <si>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</si>
  <si>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</si>
  <si>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</si>
  <si>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</si>
  <si>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</si>
  <si>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</si>
  <si>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</si>
  <si>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</si>
  <si>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</si>
  <si>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</si>
  <si>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</si>
  <si>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</si>
  <si>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</si>
  <si>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</si>
  <si>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</si>
  <si>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</si>
  <si>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</si>
  <si>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</si>
  <si>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</si>
  <si>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</si>
  <si>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</si>
  <si>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</si>
  <si>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</si>
  <si>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</si>
  <si>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</si>
  <si>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</si>
  <si>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</si>
  <si>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</si>
  <si>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</si>
  <si>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</si>
  <si>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</si>
  <si>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</si>
  <si>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</si>
  <si>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</si>
  <si>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</si>
  <si>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</si>
  <si>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</si>
  <si>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</si>
  <si>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</si>
  <si>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</si>
  <si>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</si>
  <si>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</si>
  <si>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</si>
  <si>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</si>
  <si>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</si>
  <si>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</si>
  <si>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</si>
  <si>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</si>
  <si>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</si>
  <si>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</si>
  <si>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</si>
  <si>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</si>
  <si>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</si>
  <si>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</si>
  <si>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</si>
  <si>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</si>
  <si>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</si>
  <si>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</si>
  <si>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</si>
  <si>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</si>
  <si>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</si>
  <si>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</si>
  <si>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</si>
  <si>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</si>
  <si>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</si>
  <si>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</si>
  <si>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</si>
  <si>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</si>
  <si>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</si>
  <si>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</si>
  <si>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</si>
  <si>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</si>
  <si>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</si>
  <si>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</si>
  <si>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</si>
  <si>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</si>
  <si>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</si>
  <si>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</si>
  <si>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</si>
  <si>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</si>
  <si>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</si>
  <si>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</si>
  <si>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</si>
  <si>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</si>
  <si>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</si>
  <si>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</si>
  <si>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</si>
  <si>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</si>
  <si>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</si>
  <si>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</si>
  <si>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</si>
  <si>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</si>
  <si>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</si>
  <si>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</si>
  <si>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</si>
  <si>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</si>
  <si>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</si>
  <si>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</si>
  <si>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</si>
  <si>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</si>
  <si>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</si>
  <si>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</si>
  <si>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</si>
  <si>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</si>
  <si>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</si>
  <si>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</si>
  <si>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</si>
  <si>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</si>
  <si>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</si>
  <si>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</si>
  <si>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</si>
  <si>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</si>
  <si>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</si>
  <si>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</si>
  <si>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</si>
  <si>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</si>
  <si>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</si>
  <si>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</si>
  <si>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</si>
  <si>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</si>
  <si>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</si>
  <si>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</si>
  <si>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</si>
  <si>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</si>
  <si>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</si>
  <si>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</si>
  <si>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</si>
  <si>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</si>
  <si>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</si>
  <si>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</si>
  <si>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</si>
  <si>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</si>
  <si>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</si>
  <si>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</si>
  <si>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</si>
  <si>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</si>
  <si>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</si>
  <si>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</si>
  <si>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</si>
  <si>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</si>
  <si>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</si>
  <si>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</si>
  <si>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</si>
  <si>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</si>
  <si>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</si>
  <si>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</si>
  <si>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</si>
  <si>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</si>
  <si>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</si>
  <si>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</si>
  <si>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</si>
  <si>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</si>
  <si>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</si>
  <si>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</si>
  <si>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</si>
  <si>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</si>
  <si>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</si>
  <si>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</si>
  <si>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</si>
  <si>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</si>
  <si>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</si>
  <si>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</si>
  <si>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</si>
  <si>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</si>
  <si>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</si>
  <si>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</si>
  <si>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</si>
  <si>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</si>
  <si>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</si>
  <si>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</si>
  <si>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</si>
  <si>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</si>
  <si>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</si>
  <si>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</si>
  <si>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</si>
  <si>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</si>
  <si>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</si>
  <si>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</si>
  <si>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</si>
  <si>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</si>
  <si>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</si>
  <si>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</si>
  <si>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</si>
  <si>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</si>
  <si>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</si>
  <si>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</si>
  <si>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</si>
  <si>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</si>
  <si>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</si>
  <si>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</si>
  <si>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</si>
  <si>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</si>
  <si>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</si>
  <si>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</si>
  <si>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</si>
  <si>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</si>
  <si>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</si>
  <si>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</si>
  <si>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</si>
  <si>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</si>
  <si>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</si>
  <si>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</si>
  <si>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</si>
  <si>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</si>
  <si>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</si>
  <si>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</si>
  <si>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</si>
  <si>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</si>
  <si>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</si>
  <si>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</si>
  <si>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</si>
  <si>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</si>
  <si>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</si>
  <si>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</si>
  <si>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</si>
  <si>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</si>
  <si>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</si>
  <si>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</si>
  <si>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</si>
  <si>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</si>
  <si>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</si>
  <si>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</si>
  <si>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</si>
  <si>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</si>
  <si>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</si>
  <si>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</si>
  <si>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</si>
  <si>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</si>
  <si>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</si>
  <si>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</si>
  <si>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</si>
  <si>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</si>
  <si>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</si>
  <si>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</si>
  <si>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</si>
  <si>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</si>
  <si>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</si>
  <si>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</si>
  <si>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</si>
  <si>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</si>
  <si>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</si>
  <si>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</si>
  <si>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</si>
  <si>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</si>
  <si>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</si>
  <si>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</si>
  <si>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</si>
  <si>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</si>
  <si>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</si>
  <si>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</si>
  <si>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</si>
  <si>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</si>
  <si>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</si>
  <si>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</si>
  <si>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</si>
  <si>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</si>
  <si>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</si>
  <si>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</si>
  <si>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</si>
  <si>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</si>
  <si>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</si>
  <si>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</si>
  <si>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</si>
  <si>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</si>
  <si>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</si>
  <si>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</si>
  <si>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</si>
  <si>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</si>
  <si>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</si>
  <si>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</si>
  <si>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</si>
  <si>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</si>
  <si>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</si>
  <si>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</si>
  <si>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</si>
  <si>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</si>
  <si>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</si>
  <si>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</si>
  <si>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</si>
  <si>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</si>
  <si>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</si>
  <si>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</si>
  <si>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</si>
  <si>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</si>
  <si>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</si>
  <si>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</si>
  <si>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</si>
  <si>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</si>
  <si>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</si>
  <si>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</si>
  <si>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</si>
  <si>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</si>
  <si>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</si>
  <si>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</si>
  <si>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</si>
  <si>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</si>
  <si>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</si>
  <si>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</si>
  <si>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</si>
  <si>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</si>
  <si>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</si>
  <si>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</si>
  <si>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</si>
  <si>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</si>
  <si>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</si>
  <si>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</si>
  <si>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</si>
  <si>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</si>
  <si>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</si>
  <si>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</si>
  <si>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</si>
  <si>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</si>
  <si>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</si>
  <si>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</si>
  <si>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</si>
  <si>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</si>
  <si>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</si>
  <si>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</si>
  <si>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</si>
  <si>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</si>
  <si>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</si>
  <si>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</si>
  <si>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</si>
  <si>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</si>
  <si>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</si>
  <si>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</si>
  <si>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</si>
  <si>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</si>
  <si>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</si>
  <si>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</si>
  <si>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</si>
  <si>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</si>
  <si>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</si>
  <si>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</si>
  <si>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</si>
  <si>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</si>
  <si>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</si>
  <si>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</si>
  <si>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</si>
  <si>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</si>
  <si>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</si>
  <si>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</si>
  <si>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</si>
  <si>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</si>
  <si>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</si>
  <si>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</si>
  <si>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</si>
  <si>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</si>
  <si>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</si>
  <si>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</si>
  <si>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</si>
  <si>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</si>
  <si>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</si>
  <si>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</si>
  <si>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</si>
  <si>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</si>
  <si>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</si>
  <si>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</si>
  <si>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</si>
  <si>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</si>
  <si>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</si>
  <si>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</si>
  <si>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</si>
  <si>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</si>
  <si>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</si>
  <si>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</si>
  <si>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</si>
  <si>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</si>
  <si>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</si>
  <si>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</si>
  <si>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</si>
  <si>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</si>
  <si>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</si>
  <si>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</si>
  <si>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</si>
  <si>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</si>
  <si>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</si>
  <si>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</si>
  <si>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</si>
  <si>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</si>
  <si>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</si>
  <si>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</si>
  <si>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</si>
  <si>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</si>
  <si>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</si>
  <si>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</si>
  <si>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</si>
  <si>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</si>
  <si>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</si>
  <si>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</si>
  <si>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</si>
  <si>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</si>
  <si>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</si>
  <si>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</si>
  <si>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</si>
  <si>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</si>
  <si>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</si>
  <si>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</si>
  <si>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</si>
  <si>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</si>
  <si>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</si>
  <si>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</si>
  <si>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</si>
  <si>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</si>
  <si>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</si>
  <si>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</si>
  <si>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</si>
  <si>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</si>
  <si>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</si>
  <si>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</si>
  <si>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</si>
  <si>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</si>
  <si>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</si>
  <si>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</si>
  <si>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</si>
  <si>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</si>
  <si>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</si>
  <si>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</si>
  <si>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</si>
  <si>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</si>
  <si>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</si>
  <si>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</si>
  <si>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</si>
  <si>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</si>
  <si>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</si>
  <si>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</si>
  <si>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</si>
  <si>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</si>
  <si>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</si>
  <si>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</si>
  <si>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</si>
  <si>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</si>
  <si>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</si>
  <si>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</si>
  <si>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</si>
  <si>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</si>
  <si>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</si>
  <si>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</si>
  <si>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</si>
  <si>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</si>
  <si>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</si>
  <si>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</si>
  <si>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</si>
  <si>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</si>
  <si>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</si>
  <si>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</si>
  <si>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</si>
  <si>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</si>
  <si>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</si>
  <si>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</si>
  <si>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</si>
  <si>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</si>
  <si>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</si>
  <si>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</si>
  <si>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</si>
  <si>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</si>
  <si>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</si>
  <si>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</si>
  <si>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</si>
  <si>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</si>
  <si>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</si>
  <si>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</si>
  <si>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</si>
  <si>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</si>
  <si>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</si>
  <si>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</si>
  <si>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</si>
  <si>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</si>
  <si>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</si>
  <si>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</si>
  <si>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</si>
  <si>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</si>
  <si>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</si>
  <si>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</si>
  <si>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</si>
  <si>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</si>
  <si>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</si>
  <si>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</si>
  <si>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</si>
  <si>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</si>
  <si>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</si>
  <si>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</si>
  <si>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</si>
  <si>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</si>
  <si>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</si>
  <si>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</si>
  <si>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</si>
  <si>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</si>
  <si>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</si>
  <si>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</si>
  <si>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</si>
  <si>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</si>
  <si>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</si>
  <si>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</si>
  <si>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</si>
  <si>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</si>
  <si>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</si>
  <si>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</si>
  <si>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</si>
  <si>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</si>
  <si>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</si>
  <si>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</si>
  <si>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</si>
  <si>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</si>
  <si>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</si>
  <si>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</si>
  <si>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</si>
  <si>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</si>
  <si>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</si>
  <si>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</si>
  <si>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</si>
  <si>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</si>
  <si>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</si>
  <si>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</si>
  <si>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</si>
  <si>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</si>
  <si>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</si>
  <si>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</si>
  <si>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</si>
  <si>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</si>
  <si>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</si>
  <si>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</si>
  <si>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</si>
  <si>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</si>
  <si>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</si>
  <si>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</si>
  <si>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</si>
  <si>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</si>
  <si>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</si>
  <si>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</si>
  <si>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</si>
  <si>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</si>
  <si>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</si>
  <si>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</si>
  <si>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</si>
  <si>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</si>
  <si>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</si>
  <si>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</si>
  <si>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</si>
  <si>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</si>
  <si>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</si>
  <si>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</si>
  <si>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</si>
  <si>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</si>
  <si>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</si>
  <si>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</si>
  <si>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</si>
  <si>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</si>
  <si>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</si>
  <si>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</si>
  <si>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</si>
  <si>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</si>
  <si>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</si>
  <si>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</si>
  <si>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</si>
  <si>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</si>
  <si>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</si>
  <si>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</si>
  <si>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</si>
  <si>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</si>
  <si>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</si>
  <si>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</si>
  <si>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</si>
  <si>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</si>
  <si>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</si>
  <si>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</si>
  <si>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</si>
  <si>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</si>
  <si>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</si>
  <si>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</si>
  <si>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</si>
  <si>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</si>
  <si>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</si>
  <si>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</si>
  <si>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</si>
  <si>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</si>
  <si>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</si>
  <si>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</si>
  <si>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</si>
  <si>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</si>
  <si>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</si>
  <si>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</si>
  <si>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</si>
  <si>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</si>
  <si>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</si>
  <si>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</si>
  <si>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</si>
  <si>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</si>
  <si>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</si>
  <si>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</si>
  <si>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</si>
  <si>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</si>
  <si>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</si>
  <si>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</si>
  <si>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</si>
  <si>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</si>
  <si>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</si>
  <si>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</si>
  <si>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</si>
  <si>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</si>
  <si>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</si>
  <si>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</si>
  <si>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</si>
  <si>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</si>
  <si>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</si>
  <si>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</si>
  <si>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</si>
  <si>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</si>
  <si>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</si>
  <si>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</si>
  <si>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</si>
  <si>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</si>
  <si>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</si>
  <si>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</si>
  <si>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</si>
  <si>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</si>
  <si>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</si>
  <si>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</si>
  <si>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</si>
  <si>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</si>
  <si>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</si>
  <si>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</si>
  <si>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</si>
  <si>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</si>
  <si>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</si>
  <si>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</si>
  <si>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</si>
  <si>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</si>
  <si>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</si>
  <si>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</si>
  <si>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</si>
  <si>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</si>
  <si>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</si>
  <si>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</si>
  <si>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</si>
  <si>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</si>
  <si>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</si>
  <si>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</si>
  <si>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</si>
  <si>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</si>
  <si>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</si>
  <si>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</si>
  <si>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</si>
  <si>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</si>
  <si>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</si>
  <si>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</si>
  <si>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</si>
  <si>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</si>
  <si>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</si>
  <si>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</si>
  <si>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</si>
  <si>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</si>
  <si>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</si>
  <si>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</si>
  <si>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</si>
  <si>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</si>
  <si>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</si>
  <si>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</si>
  <si>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</si>
  <si>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</si>
  <si>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</si>
  <si>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</si>
  <si>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</si>
  <si>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</si>
  <si>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</si>
  <si>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</si>
  <si>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</si>
  <si>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</si>
  <si>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</si>
  <si>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</si>
  <si>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</si>
  <si>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</si>
  <si>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</si>
  <si>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</si>
  <si>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</si>
  <si>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</si>
  <si>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</si>
  <si>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</si>
  <si>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</si>
  <si>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</si>
  <si>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</si>
  <si>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</si>
  <si>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</si>
  <si>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</si>
  <si>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</si>
  <si>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</si>
  <si>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</si>
  <si>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</si>
  <si>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</si>
  <si>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</si>
  <si>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</si>
  <si>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</si>
  <si>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</si>
  <si>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</si>
  <si>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</si>
  <si>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</si>
  <si>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</si>
  <si>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</si>
  <si>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</si>
  <si>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</si>
  <si>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</si>
  <si>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</si>
  <si>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</si>
  <si>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</si>
  <si>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</si>
  <si>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</si>
  <si>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</si>
  <si>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</si>
  <si>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</si>
  <si>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</si>
  <si>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</si>
  <si>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</si>
  <si>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</si>
  <si>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</si>
  <si>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</si>
  <si>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</si>
  <si>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</si>
  <si>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</si>
  <si>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</si>
  <si>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</si>
  <si>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</si>
  <si>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</si>
  <si>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</si>
  <si>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</si>
  <si>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</si>
  <si>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</si>
  <si>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</si>
  <si>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</si>
  <si>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</si>
  <si>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</si>
  <si>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</si>
  <si>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</si>
  <si>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</si>
  <si>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</si>
  <si>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</si>
  <si>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</si>
  <si>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</si>
  <si>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</si>
  <si>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</si>
  <si>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</si>
  <si>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</si>
  <si>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</si>
  <si>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</si>
  <si>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</si>
  <si>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</si>
  <si>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</si>
  <si>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</si>
  <si>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</si>
  <si>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</si>
  <si>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</si>
  <si>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</si>
  <si>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</si>
  <si>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</si>
  <si>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</si>
  <si>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</si>
  <si>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</si>
  <si>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</si>
  <si>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</si>
  <si>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</si>
  <si>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</si>
  <si>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</si>
  <si>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</si>
  <si>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</si>
  <si>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</si>
  <si>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</si>
  <si>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</si>
  <si>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</si>
  <si>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</si>
  <si>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</si>
  <si>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</si>
  <si>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</si>
  <si>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</si>
  <si>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</si>
  <si>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</si>
  <si>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</si>
  <si>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</si>
  <si>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</si>
  <si>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</si>
  <si>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</si>
  <si>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</si>
  <si>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</si>
  <si>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</si>
  <si>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</si>
  <si>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</si>
  <si>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</si>
  <si>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</si>
  <si>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</si>
  <si>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</si>
  <si>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</si>
  <si>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</si>
  <si>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</si>
  <si>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</si>
  <si>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</si>
  <si>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</si>
  <si>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</si>
  <si>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</si>
  <si>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</si>
  <si>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</si>
  <si>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</si>
  <si>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</si>
  <si>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</si>
  <si>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</si>
  <si>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</si>
  <si>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</si>
  <si>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</si>
  <si>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</si>
  <si>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</si>
  <si>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</si>
  <si>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</si>
  <si>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</si>
  <si>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</si>
  <si>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</si>
  <si>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</si>
  <si>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</si>
  <si>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</si>
  <si>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</si>
  <si>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</si>
  <si>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</si>
  <si>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</si>
  <si>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</si>
  <si>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</si>
  <si>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</si>
  <si>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</si>
  <si>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</si>
  <si>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</si>
  <si>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</si>
  <si>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</si>
  <si>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</si>
  <si>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</si>
  <si>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</si>
  <si>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</si>
  <si>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</si>
  <si>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</si>
  <si>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</si>
  <si>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</si>
  <si>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</si>
  <si>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</si>
  <si>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</si>
  <si>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</si>
  <si>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</si>
  <si>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</si>
  <si>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</si>
  <si>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</si>
  <si>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</si>
  <si>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</si>
  <si>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</si>
  <si>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</si>
  <si>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</si>
  <si>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</si>
  <si>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</si>
  <si>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</si>
  <si>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</si>
  <si>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</si>
  <si>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</si>
  <si>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</si>
  <si>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</si>
  <si>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</si>
  <si>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</si>
  <si>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</si>
  <si>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</si>
  <si>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</si>
  <si>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</si>
  <si>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</si>
  <si>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</si>
  <si>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</si>
  <si>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</si>
  <si>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</si>
  <si>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</si>
  <si>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</si>
  <si>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</si>
  <si>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</si>
  <si>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</si>
  <si>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</si>
  <si>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</si>
  <si>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</si>
  <si>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</si>
  <si>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</si>
  <si>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</si>
  <si>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</si>
  <si>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</si>
  <si>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</si>
  <si>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</si>
  <si>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</si>
  <si>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</si>
  <si>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</si>
  <si>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</si>
  <si>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</si>
  <si>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</si>
  <si>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</si>
  <si>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</si>
  <si>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</si>
  <si>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</si>
  <si>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</si>
  <si>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</si>
  <si>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</si>
  <si>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</si>
  <si>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</si>
  <si>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</si>
  <si>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</si>
  <si>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</si>
  <si>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</si>
  <si>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</si>
  <si>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</si>
  <si>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</si>
  <si>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</si>
  <si>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</si>
  <si>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</si>
  <si>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</si>
  <si>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</si>
  <si>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</si>
  <si>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</si>
  <si>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</si>
  <si>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</si>
  <si>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</si>
  <si>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</si>
  <si>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</si>
  <si>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</si>
  <si>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</si>
  <si>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</si>
  <si>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</si>
  <si>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</si>
  <si>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</si>
  <si>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</si>
  <si>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</si>
  <si>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</si>
  <si>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</si>
  <si>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</si>
  <si>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</si>
  <si>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</si>
  <si>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</si>
  <si>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</si>
  <si>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</si>
  <si>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</si>
  <si>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</si>
  <si>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</si>
  <si>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</si>
  <si>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</si>
  <si>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</si>
  <si>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</si>
  <si>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</si>
  <si>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</si>
  <si>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</si>
  <si>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</si>
  <si>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</si>
  <si>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</si>
  <si>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</si>
  <si>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</si>
  <si>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</si>
  <si>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</si>
  <si>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</si>
  <si>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</si>
  <si>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</si>
  <si>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</si>
  <si>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</si>
  <si>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</si>
  <si>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</si>
  <si>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</si>
  <si>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</si>
  <si>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</si>
  <si>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</si>
  <si>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</si>
  <si>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</si>
  <si>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</si>
  <si>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</si>
  <si>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</si>
  <si>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</si>
  <si>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</si>
  <si>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</si>
  <si>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</si>
  <si>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</si>
  <si>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</si>
  <si>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</si>
  <si>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</si>
  <si>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</si>
  <si>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</si>
  <si>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</si>
  <si>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</si>
  <si>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</si>
  <si>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</si>
  <si>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</si>
  <si>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</si>
  <si>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</si>
  <si>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</si>
  <si>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</si>
  <si>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</si>
  <si>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</si>
  <si>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</si>
  <si>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</si>
  <si>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</si>
  <si>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</si>
  <si>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</si>
  <si>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</si>
  <si>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</si>
  <si>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</si>
  <si>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</si>
  <si>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</si>
  <si>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</si>
  <si>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</si>
  <si>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</si>
  <si>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</si>
  <si>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</si>
  <si>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</si>
  <si>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</si>
  <si>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</si>
  <si>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</si>
  <si>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</si>
  <si>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</si>
  <si>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</si>
  <si>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</si>
  <si>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</si>
  <si>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</si>
  <si>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</si>
  <si>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</si>
  <si>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</si>
  <si>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</si>
  <si>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</si>
  <si>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</si>
  <si>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</si>
  <si>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</si>
  <si>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</si>
  <si>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</si>
  <si>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</si>
  <si>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</si>
  <si>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</si>
  <si>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</si>
  <si>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</si>
  <si>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</si>
  <si>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</si>
  <si>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</si>
  <si>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</si>
  <si>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</si>
  <si>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</si>
  <si>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</si>
  <si>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</si>
  <si>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</si>
  <si>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</si>
  <si>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</si>
  <si>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</si>
  <si>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</si>
  <si>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</si>
  <si>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</si>
  <si>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</si>
  <si>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</si>
  <si>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</si>
  <si>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</si>
  <si>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</si>
  <si>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</si>
  <si>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</si>
  <si>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</si>
  <si>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</si>
  <si>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</si>
  <si>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</si>
  <si>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</si>
  <si>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</si>
  <si>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</si>
  <si>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</si>
  <si>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</si>
  <si>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</si>
  <si>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</si>
  <si>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</si>
  <si>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</si>
  <si>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</si>
  <si>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</si>
  <si>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</si>
  <si>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</si>
  <si>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</si>
  <si>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</si>
  <si>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</si>
  <si>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</si>
  <si>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</si>
  <si>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</si>
  <si>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</si>
  <si>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</si>
  <si>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</si>
  <si>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</si>
  <si>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</si>
  <si>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</si>
  <si>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</si>
  <si>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</si>
  <si>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</si>
  <si>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</si>
  <si>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</si>
  <si>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</si>
  <si>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</si>
  <si>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</si>
  <si>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</si>
  <si>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</si>
  <si>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</si>
  <si>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</si>
  <si>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</si>
  <si>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</si>
  <si>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</si>
  <si>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</si>
  <si>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</si>
  <si>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</si>
  <si>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</si>
  <si>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</si>
  <si>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</si>
  <si>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</si>
  <si>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</si>
  <si>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</si>
  <si>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</si>
  <si>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</si>
  <si>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</si>
  <si>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</si>
  <si>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</si>
  <si>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</si>
  <si>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</si>
  <si>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</si>
  <si>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</si>
  <si>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</si>
  <si>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</si>
  <si>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</si>
  <si>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</si>
  <si>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</si>
  <si>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</si>
  <si>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</si>
  <si>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</si>
  <si>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</si>
  <si>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</si>
  <si>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</si>
  <si>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</si>
  <si>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</si>
  <si>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</si>
  <si>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</si>
  <si>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</si>
  <si>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</si>
  <si>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</si>
  <si>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</si>
  <si>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</si>
  <si>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</si>
  <si>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</si>
  <si>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</si>
  <si>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</si>
  <si>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</si>
  <si>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</si>
  <si>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</si>
  <si>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</si>
  <si>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</si>
  <si>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</si>
  <si>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</si>
  <si>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</si>
  <si>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</si>
  <si>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</si>
  <si>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</si>
  <si>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</si>
  <si>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</si>
  <si>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</si>
  <si>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</si>
  <si>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</si>
  <si>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</si>
  <si>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</si>
  <si>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</si>
  <si>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</si>
  <si>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</si>
  <si>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</si>
  <si>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</si>
  <si>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</si>
  <si>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</si>
  <si>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</si>
  <si>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</si>
  <si>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</si>
  <si>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</si>
  <si>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</si>
  <si>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</si>
  <si>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</si>
  <si>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</si>
  <si>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</si>
  <si>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</si>
  <si>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</si>
  <si>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</si>
  <si>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</si>
  <si>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</si>
  <si>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</si>
  <si>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</si>
  <si>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</si>
  <si>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</si>
  <si>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</si>
  <si>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</si>
  <si>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</si>
  <si>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</si>
  <si>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</si>
  <si>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</si>
  <si>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</si>
  <si>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</si>
  <si>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</si>
  <si>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</si>
  <si>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</si>
  <si>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</si>
  <si>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</si>
  <si>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</si>
  <si>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</si>
  <si>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</si>
  <si>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</si>
  <si>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</si>
  <si>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</si>
  <si>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</si>
  <si>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</si>
  <si>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</si>
  <si>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</si>
  <si>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</si>
  <si>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</si>
  <si>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</si>
  <si>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</si>
  <si>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</si>
  <si>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</si>
  <si>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</si>
  <si>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</si>
  <si>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</si>
  <si>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</si>
  <si>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</si>
  <si>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</si>
  <si>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</si>
  <si>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</si>
  <si>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</si>
  <si>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</si>
  <si>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</si>
  <si>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</si>
  <si>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</si>
  <si>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</si>
  <si>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</si>
  <si>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</si>
  <si>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</si>
  <si>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</si>
  <si>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</si>
  <si>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</si>
  <si>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</si>
  <si>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</si>
  <si>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</si>
  <si>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</si>
  <si>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</si>
  <si>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</si>
  <si>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</si>
  <si>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</si>
  <si>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</si>
  <si>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</si>
  <si>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</si>
  <si>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</si>
  <si>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</si>
  <si>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</si>
  <si>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</si>
  <si>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</si>
  <si>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</si>
  <si>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</si>
  <si>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</si>
  <si>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</si>
  <si>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</si>
  <si>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</si>
  <si>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</si>
  <si>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</si>
  <si>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</si>
  <si>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</si>
  <si>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</si>
  <si>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</si>
  <si>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</si>
  <si>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</si>
  <si>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</si>
  <si>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</si>
  <si>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</si>
  <si>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</si>
  <si>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</si>
  <si>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</si>
  <si>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</si>
  <si>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</si>
  <si>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</si>
  <si>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</si>
  <si>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</si>
  <si>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</si>
  <si>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</si>
  <si>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</si>
  <si>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</si>
  <si>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</si>
  <si>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</si>
  <si>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</si>
  <si>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</si>
  <si>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</si>
  <si>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</si>
  <si>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</si>
  <si>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</si>
  <si>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</si>
  <si>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</si>
  <si>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</si>
  <si>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</si>
  <si>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</si>
  <si>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</si>
  <si>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</si>
  <si>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</si>
  <si>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</si>
  <si>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</si>
  <si>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</si>
  <si>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</si>
  <si>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</si>
  <si>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</si>
  <si>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</si>
  <si>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</si>
  <si>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</si>
  <si>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</si>
  <si>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</si>
  <si>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</si>
  <si>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</si>
  <si>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</si>
  <si>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</si>
  <si>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</si>
  <si>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</si>
  <si>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</si>
  <si>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</si>
  <si>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</si>
  <si>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</si>
  <si>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</si>
  <si>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</si>
  <si>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</si>
  <si>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</si>
  <si>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</si>
  <si>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</si>
  <si>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</si>
  <si>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</si>
  <si>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</si>
  <si>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</si>
  <si>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</si>
  <si>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</si>
  <si>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</si>
  <si>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</si>
  <si>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</si>
  <si>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</si>
  <si>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</si>
  <si>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</si>
  <si>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</si>
  <si>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</si>
  <si>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</si>
  <si>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</si>
  <si>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</si>
  <si>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</si>
  <si>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</si>
  <si>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</si>
  <si>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</si>
  <si>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</si>
  <si>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</si>
  <si>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</si>
  <si>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</si>
  <si>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</si>
  <si>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</si>
  <si>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</si>
  <si>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</si>
  <si>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</si>
  <si>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</si>
  <si>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</si>
  <si>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</si>
  <si>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</si>
  <si>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</si>
  <si>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</si>
  <si>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</si>
  <si>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</si>
  <si>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</si>
  <si>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</si>
  <si>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</si>
  <si>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</si>
  <si>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</si>
  <si>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</si>
  <si>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</si>
  <si>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</si>
  <si>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</si>
  <si>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</si>
  <si>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</si>
  <si>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</si>
  <si>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</si>
  <si>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</si>
  <si>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</si>
  <si>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</si>
  <si>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</si>
  <si>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</si>
  <si>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</si>
  <si>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</si>
  <si>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</si>
  <si>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</si>
  <si>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</si>
  <si>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</si>
  <si>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</si>
  <si>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</si>
  <si>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</si>
  <si>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</si>
  <si>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</si>
  <si>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</si>
  <si>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</si>
  <si>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</si>
  <si>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</si>
  <si>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</si>
  <si>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</si>
  <si>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</si>
  <si>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</si>
  <si>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</si>
  <si>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</si>
  <si>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</si>
  <si>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</si>
  <si>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</si>
  <si>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</si>
  <si>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</si>
  <si>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</si>
  <si>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</si>
  <si>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</si>
  <si>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</si>
  <si>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</si>
  <si>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</si>
  <si>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</si>
  <si>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</si>
  <si>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</si>
  <si>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</si>
  <si>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</si>
  <si>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</si>
  <si>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</si>
  <si>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</si>
  <si>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</si>
  <si>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</si>
  <si>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</si>
  <si>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</si>
  <si>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</si>
  <si>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</si>
  <si>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</si>
  <si>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</si>
  <si>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</si>
  <si>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</si>
  <si>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</si>
  <si>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</si>
  <si>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</si>
  <si>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</si>
  <si>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</si>
  <si>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</si>
  <si>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</si>
  <si>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</si>
  <si>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</si>
  <si>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</si>
  <si>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</si>
  <si>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</si>
  <si>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</si>
  <si>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</si>
  <si>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</si>
  <si>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</si>
  <si>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</si>
  <si>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</si>
  <si>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</si>
  <si>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</si>
  <si>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</si>
  <si>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</si>
  <si>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</si>
  <si>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</si>
  <si>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</si>
  <si>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</si>
  <si>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</si>
  <si>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</si>
  <si>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</si>
  <si>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</si>
  <si>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</si>
  <si>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</si>
  <si>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</si>
  <si>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</si>
  <si>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</si>
  <si>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</si>
  <si>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</si>
  <si>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</si>
  <si>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</si>
  <si>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</si>
  <si>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</si>
  <si>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</si>
  <si>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</si>
  <si>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</si>
  <si>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</si>
  <si>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</si>
  <si>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</si>
  <si>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</si>
  <si>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</si>
  <si>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</si>
  <si>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</si>
  <si>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</si>
  <si>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</si>
  <si>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</si>
  <si>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</si>
  <si>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</si>
  <si>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</si>
  <si>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</si>
  <si>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</si>
  <si>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</si>
  <si>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</si>
  <si>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</si>
  <si>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</si>
  <si>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</si>
  <si>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</si>
  <si>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</si>
  <si>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</si>
  <si>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</si>
  <si>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</si>
  <si>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</si>
  <si>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</si>
  <si>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</si>
  <si>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</si>
  <si>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</si>
  <si>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</si>
  <si>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</si>
  <si>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</si>
  <si>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</si>
  <si>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</si>
  <si>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</si>
  <si>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</si>
  <si>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</si>
  <si>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</si>
  <si>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</si>
  <si>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</si>
  <si>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</si>
  <si>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</si>
  <si>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</si>
  <si>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</si>
  <si>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</si>
  <si>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</si>
  <si>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</si>
  <si>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</si>
  <si>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</si>
  <si>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</si>
  <si>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</si>
  <si>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</si>
  <si>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</si>
  <si>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</si>
  <si>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</si>
  <si>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</si>
  <si>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</si>
  <si>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</si>
  <si>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</si>
  <si>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</si>
  <si>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</si>
  <si>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</si>
  <si>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</si>
  <si>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</si>
  <si>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</si>
  <si>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</si>
  <si>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</si>
  <si>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</si>
  <si>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</si>
  <si>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</si>
  <si>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</si>
  <si>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</si>
  <si>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</si>
  <si>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</si>
  <si>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</si>
  <si>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</si>
  <si>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</si>
  <si>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</si>
  <si>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</si>
  <si>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</si>
  <si>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</si>
  <si>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</si>
  <si>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</si>
  <si>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</si>
  <si>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</si>
  <si>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</si>
  <si>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</si>
  <si>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</si>
  <si>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</si>
  <si>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</si>
  <si>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</si>
  <si>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</si>
  <si>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</si>
  <si>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</si>
  <si>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</si>
  <si>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</si>
  <si>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</si>
  <si>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</si>
  <si>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</si>
  <si>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</si>
  <si>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</si>
  <si>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</si>
  <si>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</si>
  <si>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</si>
  <si>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</si>
  <si>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</si>
  <si>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</si>
  <si>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</si>
  <si>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</si>
  <si>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</si>
  <si>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</si>
  <si>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</si>
  <si>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</si>
  <si>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</si>
  <si>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</si>
  <si>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</si>
  <si>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</si>
  <si>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</si>
  <si>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</si>
  <si>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</si>
  <si>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</si>
  <si>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</si>
  <si>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</si>
  <si>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</si>
  <si>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</si>
  <si>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</si>
  <si>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</si>
  <si>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</si>
  <si>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</si>
  <si>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</si>
  <si>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</si>
  <si>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</si>
  <si>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</si>
  <si>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</si>
  <si>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</si>
  <si>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</si>
  <si>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</si>
  <si>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</si>
  <si>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</si>
  <si>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</si>
  <si>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</si>
  <si>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</si>
  <si>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</si>
  <si>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</si>
  <si>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</si>
  <si>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</si>
  <si>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</si>
  <si>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</si>
  <si>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</si>
  <si>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</si>
  <si>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</si>
  <si>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</si>
  <si>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</si>
  <si>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</si>
  <si>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</si>
  <si>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</si>
  <si>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</si>
  <si>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</si>
  <si>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</si>
  <si>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</si>
  <si>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</si>
  <si>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</si>
  <si>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</si>
  <si>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</si>
  <si>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</si>
  <si>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</si>
  <si>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</si>
  <si>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</si>
  <si>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</si>
  <si>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</si>
  <si>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</si>
  <si>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</si>
  <si>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</si>
  <si>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</si>
  <si>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</si>
  <si>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</si>
  <si>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</si>
  <si>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</si>
  <si>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</si>
  <si>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</si>
  <si>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</si>
  <si>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</si>
  <si>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</si>
  <si>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</si>
  <si>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</si>
  <si>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</si>
  <si>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</si>
  <si>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</si>
  <si>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</si>
  <si>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</si>
  <si>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</si>
  <si>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</si>
  <si>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</si>
  <si>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</si>
  <si>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</si>
  <si>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</si>
  <si>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</si>
  <si>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</si>
  <si>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</si>
  <si>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</si>
  <si>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</si>
  <si>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</si>
  <si>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</si>
  <si>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</si>
  <si>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</si>
  <si>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</si>
  <si>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</si>
  <si>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</si>
  <si>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</si>
  <si>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</si>
  <si>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</si>
  <si>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</si>
  <si>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</si>
  <si>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</si>
  <si>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</si>
  <si>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</si>
  <si>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</si>
  <si>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</si>
  <si>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</si>
  <si>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</si>
  <si>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</si>
  <si>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</si>
  <si>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</si>
  <si>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</si>
  <si>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</si>
  <si>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</si>
  <si>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</si>
  <si>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</si>
  <si>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</si>
  <si>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</si>
  <si>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</si>
  <si>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</si>
  <si>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</si>
  <si>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</si>
  <si>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</si>
  <si>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</si>
  <si>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</si>
  <si>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</si>
  <si>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</si>
  <si>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</si>
  <si>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</si>
  <si>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</si>
  <si>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</si>
  <si>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</si>
  <si>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</si>
  <si>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</si>
  <si>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</si>
  <si>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</si>
  <si>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</si>
  <si>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</si>
  <si>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</si>
  <si>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</si>
  <si>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</si>
  <si>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</si>
  <si>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</si>
  <si>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</si>
  <si>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</si>
  <si>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</si>
  <si>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</si>
  <si>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</si>
  <si>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</si>
  <si>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</si>
  <si>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</si>
  <si>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</si>
  <si>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</si>
  <si>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</si>
  <si>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</si>
  <si>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</si>
  <si>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</si>
  <si>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</si>
  <si>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</si>
  <si>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</si>
  <si>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</si>
  <si>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</si>
  <si>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</si>
  <si>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</si>
  <si>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</si>
  <si>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</si>
  <si>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</si>
  <si>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</si>
  <si>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</si>
  <si>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</si>
  <si>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</si>
  <si>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</si>
  <si>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</si>
  <si>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</si>
  <si>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</si>
  <si>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</si>
  <si>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</si>
  <si>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</si>
  <si>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</si>
  <si>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</si>
  <si>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</si>
  <si>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</si>
  <si>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</si>
  <si>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</si>
  <si>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</si>
  <si>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</si>
  <si>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</si>
  <si>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</si>
  <si>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</si>
  <si>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</si>
  <si>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</si>
  <si>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</si>
  <si>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</si>
  <si>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</si>
  <si>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</si>
  <si>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</si>
  <si>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</si>
  <si>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</si>
  <si>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</si>
  <si>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</si>
  <si>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</si>
  <si>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</si>
  <si>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</si>
  <si>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</si>
  <si>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</si>
  <si>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</si>
  <si>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</si>
  <si>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</si>
  <si>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</si>
  <si>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</si>
  <si>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</si>
  <si>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</si>
  <si>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</si>
  <si>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</si>
  <si>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</si>
  <si>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</si>
  <si>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</si>
  <si>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</si>
  <si>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</si>
  <si>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</si>
  <si>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</si>
  <si>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</si>
  <si>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</si>
  <si>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</si>
  <si>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</si>
  <si>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</si>
  <si>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</si>
  <si>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</si>
  <si>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</si>
  <si>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</si>
  <si>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</si>
  <si>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</si>
  <si>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</si>
  <si>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</si>
  <si>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</si>
  <si>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</si>
  <si>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</si>
  <si>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</si>
  <si>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</si>
  <si>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</si>
  <si>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</si>
  <si>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</si>
  <si>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</si>
  <si>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</si>
  <si>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</si>
  <si>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</si>
  <si>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</si>
  <si>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</si>
  <si>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</si>
  <si>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</si>
  <si>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</si>
  <si>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</si>
  <si>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</si>
  <si>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</si>
  <si>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</si>
  <si>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</si>
  <si>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</si>
  <si>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</si>
  <si>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</si>
  <si>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</si>
  <si>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</si>
  <si>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</si>
  <si>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</si>
  <si>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</si>
  <si>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</si>
  <si>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</si>
  <si>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</si>
  <si>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</si>
  <si>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</si>
  <si>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</si>
  <si>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</si>
  <si>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</si>
  <si>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</si>
  <si>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</si>
  <si>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</si>
  <si>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</si>
  <si>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</si>
  <si>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</si>
  <si>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</si>
  <si>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</si>
  <si>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</si>
  <si>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</si>
  <si>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</si>
  <si>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</si>
  <si>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</si>
  <si>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</si>
  <si>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</si>
  <si>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</si>
  <si>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</si>
  <si>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</si>
  <si>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</si>
  <si>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</si>
  <si>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</si>
  <si>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</si>
  <si>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</si>
  <si>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</si>
  <si>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</si>
  <si>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</si>
  <si>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</si>
  <si>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</si>
  <si>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</si>
  <si>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</si>
  <si>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</si>
  <si>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</si>
  <si>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</si>
  <si>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</si>
  <si>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</si>
  <si>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</si>
  <si>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</si>
  <si>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</si>
  <si>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</si>
  <si>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</si>
  <si>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</si>
  <si>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</si>
  <si>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</si>
  <si>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</si>
  <si>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</si>
  <si>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</si>
  <si>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</si>
  <si>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</si>
  <si>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</si>
  <si>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</si>
  <si>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</si>
  <si>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</si>
  <si>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</si>
  <si>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</si>
  <si>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</si>
  <si>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</si>
  <si>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</si>
  <si>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</si>
  <si>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</si>
  <si>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</si>
  <si>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</si>
  <si>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</si>
  <si>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</si>
  <si>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</si>
  <si>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</si>
  <si>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</si>
  <si>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</si>
  <si>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</si>
  <si>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</si>
  <si>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</si>
  <si>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</si>
  <si>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</si>
  <si>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</si>
  <si>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</si>
  <si>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</si>
  <si>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</si>
  <si>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</si>
  <si>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</si>
  <si>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</si>
  <si>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</si>
  <si>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</si>
  <si>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</si>
  <si>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</si>
  <si>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</si>
  <si>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</si>
  <si>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</si>
  <si>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</si>
  <si>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</si>
  <si>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</si>
  <si>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</si>
  <si>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</si>
  <si>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</si>
  <si>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</si>
  <si>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</si>
  <si>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</si>
  <si>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</si>
  <si>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</si>
  <si>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</si>
  <si>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</si>
  <si>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</si>
  <si>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</si>
  <si>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</si>
  <si>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</si>
  <si>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</si>
  <si>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</si>
  <si>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</si>
  <si>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</si>
  <si>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</si>
  <si>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</si>
  <si>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</si>
  <si>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</si>
  <si>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</si>
  <si>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</si>
  <si>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</si>
  <si>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</si>
  <si>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</si>
  <si>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</si>
  <si>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</si>
  <si>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</si>
  <si>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</si>
  <si>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</si>
  <si>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</si>
  <si>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</si>
  <si>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</si>
  <si>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</si>
  <si>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</si>
  <si>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</si>
  <si>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</si>
  <si>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</si>
  <si>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</si>
  <si>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</si>
  <si>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</si>
  <si>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</si>
  <si>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</si>
  <si>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</si>
  <si>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</si>
  <si>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</si>
  <si>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</si>
  <si>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</si>
  <si>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</si>
  <si>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</si>
  <si>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</si>
  <si>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</si>
  <si>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</si>
  <si>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</si>
  <si>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</si>
  <si>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</si>
  <si>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</si>
  <si>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</si>
  <si>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</si>
  <si>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</si>
  <si>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</si>
  <si>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</si>
  <si>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</si>
  <si>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</si>
  <si>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</si>
  <si>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</si>
  <si>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</si>
  <si>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</si>
  <si>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</si>
  <si>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</si>
  <si>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</si>
  <si>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</si>
  <si>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</si>
  <si>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</si>
  <si>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</si>
  <si>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</si>
  <si>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</si>
  <si>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</si>
  <si>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</si>
  <si>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</si>
  <si>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</si>
  <si>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</si>
  <si>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</si>
  <si>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</si>
  <si>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</si>
  <si>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</si>
  <si>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</si>
  <si>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</si>
  <si>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</si>
  <si>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</si>
  <si>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</si>
  <si>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</si>
  <si>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</si>
  <si>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</si>
  <si>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</si>
  <si>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</si>
  <si>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</si>
  <si>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</si>
  <si>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</si>
  <si>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</si>
  <si>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</si>
  <si>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</si>
  <si>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</si>
  <si>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</si>
  <si>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</si>
  <si>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</si>
  <si>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</si>
  <si>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</si>
  <si>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</si>
  <si>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</si>
  <si>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</si>
  <si>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</si>
  <si>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</si>
  <si>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</si>
  <si>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</si>
  <si>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</si>
  <si>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</si>
  <si>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</si>
  <si>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</si>
  <si>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</si>
  <si>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</si>
  <si>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</si>
  <si>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</si>
  <si>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</si>
  <si>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</si>
  <si>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</si>
  <si>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</si>
  <si>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</si>
  <si>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</si>
  <si>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</si>
  <si>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</si>
  <si>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</si>
  <si>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</si>
  <si>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</si>
  <si>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</si>
  <si>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</si>
  <si>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</si>
  <si>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</si>
  <si>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</si>
  <si>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</si>
  <si>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</si>
  <si>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</si>
  <si>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</si>
  <si>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</si>
  <si>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</si>
  <si>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</si>
  <si>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</si>
  <si>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</si>
  <si>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</si>
  <si>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</si>
  <si>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</si>
  <si>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</si>
  <si>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</si>
  <si>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</si>
  <si>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</si>
  <si>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</si>
  <si>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</si>
  <si>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</si>
  <si>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</si>
  <si>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</si>
  <si>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</si>
  <si>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</si>
  <si>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</si>
  <si>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</si>
  <si>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</si>
  <si>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</si>
  <si>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</si>
  <si>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</si>
  <si>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</si>
  <si>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</si>
  <si>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</si>
  <si>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</si>
  <si>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</si>
  <si>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</si>
  <si>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</si>
  <si>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</si>
  <si>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</si>
  <si>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</si>
  <si>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</si>
  <si>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</si>
  <si>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</si>
  <si>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</si>
  <si>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</si>
  <si>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</si>
  <si>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</si>
  <si>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</si>
  <si>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</si>
  <si>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</si>
  <si>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</si>
  <si>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</si>
  <si>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</si>
  <si>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</si>
  <si>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</si>
  <si>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</si>
  <si>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</si>
  <si>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</si>
  <si>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</si>
  <si>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</si>
  <si>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</si>
  <si>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</si>
  <si>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</si>
  <si>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</si>
  <si>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</si>
  <si>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</si>
  <si>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</si>
  <si>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</si>
  <si>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</si>
  <si>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</si>
  <si>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</si>
  <si>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</si>
  <si>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</si>
  <si>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</si>
  <si>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</si>
  <si>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</si>
  <si>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</si>
  <si>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</si>
  <si>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</si>
  <si>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</si>
  <si>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</si>
  <si>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</si>
  <si>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</si>
  <si>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</si>
  <si>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</si>
  <si>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</si>
  <si>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</si>
  <si>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</si>
  <si>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</si>
  <si>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</si>
  <si>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</si>
  <si>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</si>
  <si>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</si>
  <si>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</si>
  <si>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</si>
  <si>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</si>
  <si>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</si>
  <si>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</si>
  <si>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</si>
  <si>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</si>
  <si>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</si>
  <si>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</si>
  <si>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</si>
  <si>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</si>
  <si>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</si>
  <si>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</si>
  <si>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</si>
  <si>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</si>
  <si>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</si>
  <si>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</si>
  <si>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</si>
  <si>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</si>
  <si>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</si>
  <si>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</si>
  <si>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</si>
  <si>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</si>
  <si>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</si>
  <si>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</si>
  <si>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</si>
  <si>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</si>
  <si>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</si>
  <si>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</si>
  <si>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</si>
  <si>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</si>
  <si>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</si>
  <si>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</si>
  <si>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</si>
  <si>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</si>
  <si>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</si>
  <si>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</si>
  <si>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</si>
  <si>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</si>
  <si>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</si>
  <si>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</si>
  <si>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</si>
  <si>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</si>
  <si>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</si>
  <si>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</si>
  <si>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</si>
  <si>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</si>
  <si>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</si>
  <si>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</si>
  <si>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</si>
  <si>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</si>
  <si>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</si>
  <si>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</si>
  <si>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</si>
  <si>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</si>
  <si>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</si>
  <si>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</si>
  <si>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</si>
  <si>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</si>
  <si>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</si>
  <si>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</si>
  <si>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</si>
  <si>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</si>
  <si>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</si>
  <si>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</si>
  <si>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</si>
  <si>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</si>
  <si>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</si>
  <si>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</si>
  <si>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</si>
  <si>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</si>
  <si>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</si>
  <si>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</si>
  <si>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</si>
  <si>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</si>
  <si>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</si>
  <si>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</si>
  <si>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</si>
  <si>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</si>
  <si>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</si>
  <si>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</si>
  <si>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</si>
  <si>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</si>
  <si>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</si>
  <si>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</si>
  <si>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</si>
  <si>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</si>
  <si>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</si>
  <si>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</si>
  <si>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</si>
  <si>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</si>
  <si>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</si>
  <si>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</si>
  <si>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</si>
  <si>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</si>
  <si>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</si>
  <si>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</si>
  <si>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</si>
  <si>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</si>
  <si>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</si>
  <si>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</si>
  <si>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</si>
  <si>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</si>
  <si>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</si>
  <si>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</si>
  <si>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</si>
  <si>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</si>
  <si>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</si>
  <si>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</si>
  <si>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</si>
  <si>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</si>
  <si>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</si>
  <si>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</si>
  <si>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</si>
  <si>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</si>
  <si>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</si>
  <si>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</si>
  <si>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</si>
  <si>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</si>
  <si>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</si>
  <si>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</si>
  <si>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</si>
  <si>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</si>
  <si>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</si>
  <si>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</si>
  <si>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</si>
  <si>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</si>
  <si>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</si>
  <si>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</si>
  <si>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</si>
  <si>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</si>
  <si>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</si>
  <si>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</si>
  <si>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</si>
  <si>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</si>
  <si>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</si>
  <si>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</si>
  <si>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</si>
  <si>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</si>
  <si>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</si>
  <si>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</si>
  <si>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</si>
  <si>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</si>
  <si>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</si>
  <si>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</si>
  <si>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</si>
  <si>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</si>
  <si>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</si>
  <si>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</si>
  <si>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</si>
  <si>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</si>
  <si>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</si>
  <si>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</si>
  <si>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</si>
  <si>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</si>
  <si>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</si>
  <si>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</si>
  <si>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</si>
  <si>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</si>
  <si>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</si>
  <si>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</si>
  <si>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</si>
  <si>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</si>
  <si>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</si>
  <si>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</si>
  <si>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</si>
  <si>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</si>
  <si>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</si>
  <si>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</si>
  <si>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</si>
  <si>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</si>
  <si>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</si>
  <si>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</si>
  <si>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</si>
  <si>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</si>
  <si>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</si>
  <si>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</si>
  <si>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</si>
  <si>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</si>
  <si>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</si>
  <si>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</si>
  <si>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</si>
  <si>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</si>
  <si>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</si>
  <si>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</si>
  <si>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</si>
  <si>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</si>
  <si>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</si>
  <si>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</si>
  <si>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</si>
  <si>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</si>
  <si>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</si>
  <si>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</si>
  <si>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</si>
  <si>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</si>
  <si>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</si>
  <si>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</si>
  <si>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</si>
  <si>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</si>
  <si>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</si>
  <si>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</si>
  <si>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</si>
  <si>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</si>
  <si>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</si>
  <si>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</si>
  <si>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</si>
  <si>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</si>
  <si>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</si>
  <si>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</si>
  <si>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</si>
  <si>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</si>
  <si>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</si>
  <si>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</si>
  <si>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</si>
  <si>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</si>
  <si>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</si>
  <si>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</si>
  <si>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</si>
  <si>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</si>
  <si>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</si>
  <si>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</si>
  <si>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</si>
  <si>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</si>
  <si>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</si>
  <si>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</si>
  <si>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</si>
  <si>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</si>
  <si>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</si>
  <si>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</si>
  <si>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</si>
  <si>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</si>
  <si>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</si>
  <si>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</si>
  <si>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</si>
  <si>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</si>
  <si>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</si>
  <si>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</si>
  <si>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</si>
  <si>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</si>
  <si>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</si>
  <si>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</si>
  <si>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</si>
  <si>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</si>
  <si>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</si>
  <si>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</si>
  <si>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</si>
  <si>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</si>
  <si>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</si>
  <si>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</si>
  <si>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</si>
  <si>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</si>
  <si>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</si>
  <si>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</si>
  <si>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</si>
  <si>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</si>
  <si>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</si>
  <si>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</si>
  <si>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</si>
  <si>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</si>
  <si>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</si>
  <si>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</si>
  <si>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</si>
  <si>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</si>
  <si>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</si>
  <si>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</si>
  <si>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</si>
  <si>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</si>
  <si>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</si>
  <si>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</si>
  <si>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</si>
  <si>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</si>
  <si>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</si>
  <si>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</si>
  <si>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</si>
  <si>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</si>
  <si>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</si>
  <si>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</si>
  <si>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</si>
  <si>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</si>
  <si>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</si>
  <si>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</si>
  <si>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</si>
  <si>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</si>
  <si>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</si>
  <si>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</si>
  <si>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</si>
  <si>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</si>
  <si>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</si>
  <si>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</si>
  <si>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</si>
  <si>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</si>
  <si>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</si>
  <si>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</si>
  <si>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</si>
  <si>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</si>
  <si>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</si>
  <si>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</si>
  <si>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</si>
  <si>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</si>
  <si>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</si>
  <si>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</si>
  <si>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</si>
  <si>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</si>
  <si>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</si>
  <si>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</si>
  <si>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</si>
  <si>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</si>
  <si>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</si>
  <si>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</si>
  <si>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</si>
  <si>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</si>
  <si>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</si>
  <si>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</si>
  <si>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</si>
  <si>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</si>
  <si>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</si>
  <si>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</si>
  <si>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</si>
  <si>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</si>
  <si>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</si>
  <si>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</si>
  <si>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</si>
  <si>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</si>
  <si>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</si>
  <si>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</si>
  <si>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</si>
  <si>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</si>
  <si>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</si>
  <si>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</si>
  <si>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</si>
  <si>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</si>
  <si>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</si>
  <si>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</si>
  <si>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</si>
  <si>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</si>
  <si>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</si>
  <si>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</si>
  <si>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</si>
  <si>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</si>
  <si>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</si>
  <si>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</si>
  <si>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</si>
  <si>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</si>
  <si>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</si>
  <si>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</si>
  <si>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</si>
  <si>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</si>
  <si>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</si>
  <si>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</si>
  <si>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</si>
  <si>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</si>
  <si>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</si>
  <si>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</si>
  <si>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</si>
  <si>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</si>
  <si>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</si>
  <si>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</si>
  <si>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</si>
  <si>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</si>
  <si>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</si>
  <si>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</si>
  <si>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</si>
  <si>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</si>
  <si>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</si>
  <si>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</si>
  <si>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</si>
  <si>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</si>
  <si>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</si>
  <si>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</si>
  <si>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</si>
  <si>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</si>
  <si>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</si>
  <si>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</si>
  <si>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</si>
  <si>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</si>
  <si>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</si>
  <si>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</si>
  <si>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</si>
  <si>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</si>
  <si>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</si>
  <si>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</si>
  <si>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</si>
  <si>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</si>
  <si>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</si>
  <si>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</si>
  <si>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</si>
  <si>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</si>
  <si>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</si>
  <si>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</si>
  <si>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</si>
  <si>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</si>
  <si>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</si>
  <si>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</si>
  <si>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</si>
  <si>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</si>
  <si>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</si>
  <si>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</si>
  <si>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</si>
  <si>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</si>
  <si>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</si>
  <si>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</si>
  <si>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</si>
  <si>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</si>
  <si>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</si>
  <si>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</si>
  <si>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</si>
  <si>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</si>
  <si>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</si>
  <si>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</si>
  <si>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</si>
  <si>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</si>
  <si>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</si>
  <si>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</si>
  <si>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</si>
  <si>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</si>
  <si>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</si>
  <si>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</si>
  <si>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</si>
  <si>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</si>
  <si>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</si>
  <si>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</si>
  <si>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</si>
  <si>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</si>
  <si>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</si>
  <si>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</si>
  <si>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</si>
  <si>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</si>
  <si>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</si>
  <si>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</si>
  <si>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</si>
  <si>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</si>
  <si>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</si>
  <si>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</si>
  <si>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</si>
  <si>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</si>
  <si>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</si>
  <si>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</si>
  <si>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</si>
  <si>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</si>
  <si>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</si>
  <si>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</si>
  <si>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</si>
  <si>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</si>
  <si>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</si>
  <si>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</si>
  <si>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</si>
  <si>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</si>
  <si>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</si>
  <si>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</si>
  <si>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</si>
  <si>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</si>
  <si>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</si>
  <si>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</si>
  <si>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</si>
  <si>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</si>
  <si>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</si>
  <si>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</si>
  <si>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</si>
  <si>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</si>
  <si>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</si>
  <si>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</si>
  <si>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</si>
  <si>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</si>
  <si>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</si>
  <si>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</si>
  <si>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</si>
  <si>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</si>
  <si>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</si>
  <si>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</si>
  <si>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</si>
  <si>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</si>
  <si>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</si>
  <si>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</si>
  <si>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</si>
  <si>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</si>
  <si>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</si>
  <si>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</si>
  <si>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</si>
  <si>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</si>
  <si>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</si>
  <si>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</si>
  <si>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</si>
  <si>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</si>
  <si>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</si>
  <si>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</si>
  <si>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</si>
  <si>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</si>
  <si>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</si>
  <si>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</si>
  <si>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</si>
  <si>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</si>
  <si>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</si>
  <si>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</si>
  <si>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</si>
  <si>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</si>
  <si>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</si>
  <si>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</si>
  <si>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</si>
  <si>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</si>
  <si>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</si>
  <si>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</si>
  <si>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</si>
  <si>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</si>
  <si>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</si>
  <si>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</si>
  <si>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</si>
  <si>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</si>
  <si>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</si>
  <si>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</si>
  <si>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</si>
  <si>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</si>
  <si>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</si>
  <si>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</si>
  <si>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</si>
  <si>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</si>
  <si>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</si>
  <si>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</si>
  <si>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</si>
  <si>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</si>
  <si>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</si>
  <si>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</si>
  <si>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</si>
  <si>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</si>
  <si>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</si>
  <si>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</si>
  <si>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</si>
  <si>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</si>
  <si>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</si>
  <si>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</si>
  <si>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</si>
  <si>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</si>
  <si>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</si>
  <si>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</si>
  <si>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</si>
  <si>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</si>
  <si>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</si>
  <si>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</si>
  <si>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</si>
  <si>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</si>
  <si>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</si>
  <si>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</si>
  <si>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</si>
  <si>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</si>
  <si>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</si>
  <si>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</si>
  <si>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</si>
  <si>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</si>
  <si>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</si>
  <si>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</si>
  <si>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</si>
  <si>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</si>
  <si>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</si>
  <si>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</si>
  <si>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</si>
  <si>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</si>
  <si>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</si>
  <si>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</si>
  <si>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</si>
  <si>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</si>
  <si>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</si>
  <si>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</si>
  <si>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</si>
  <si>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</si>
  <si>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</si>
  <si>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</si>
  <si>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</si>
  <si>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</si>
  <si>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</si>
  <si>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</si>
  <si>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</si>
  <si>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</si>
  <si>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</si>
  <si>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</si>
  <si>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</si>
  <si>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</si>
  <si>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</si>
  <si>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</si>
  <si>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</si>
  <si>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</si>
  <si>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</si>
  <si>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</si>
  <si>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</si>
  <si>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</si>
  <si>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</si>
  <si>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</si>
  <si>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</si>
  <si>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</si>
  <si>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</si>
  <si>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</si>
  <si>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</si>
  <si>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</si>
  <si>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</si>
  <si>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</si>
  <si>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</si>
  <si>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</si>
  <si>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</si>
  <si>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</si>
  <si>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</si>
  <si>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</si>
  <si>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</si>
  <si>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</si>
  <si>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</si>
  <si>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</si>
  <si>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</si>
  <si>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</si>
  <si>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</si>
  <si>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</si>
  <si>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</si>
  <si>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</si>
  <si>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</si>
  <si>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</si>
  <si>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</si>
  <si>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</si>
  <si>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</si>
  <si>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</si>
  <si>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</si>
  <si>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</si>
  <si>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</si>
  <si>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</si>
  <si>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</si>
  <si>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</si>
  <si>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</si>
  <si>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</si>
  <si>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</si>
  <si>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</si>
  <si>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</si>
  <si>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</si>
  <si>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</si>
  <si>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</si>
  <si>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</si>
  <si>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</si>
  <si>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</si>
  <si>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</si>
  <si>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</si>
  <si>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</si>
  <si>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</si>
  <si>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</si>
  <si>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</si>
  <si>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</si>
  <si>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</si>
  <si>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</si>
  <si>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</si>
  <si>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</si>
  <si>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</si>
  <si>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</si>
  <si>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</si>
  <si>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</si>
  <si>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</si>
  <si>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</si>
  <si>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</si>
  <si>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</si>
  <si>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</si>
  <si>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</si>
  <si>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</si>
  <si>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</si>
  <si>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</si>
  <si>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</si>
  <si>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</si>
  <si>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</si>
  <si>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</si>
  <si>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</si>
  <si>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</si>
  <si>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</si>
  <si>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</si>
  <si>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</si>
  <si>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</si>
  <si>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</si>
  <si>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</si>
  <si>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</si>
  <si>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</si>
  <si>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</si>
  <si>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</si>
  <si>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</si>
  <si>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</si>
  <si>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</si>
  <si>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</si>
  <si>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</si>
  <si>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</si>
  <si>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</si>
  <si>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</si>
  <si>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</si>
  <si>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</si>
  <si>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</si>
  <si>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</si>
  <si>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</si>
  <si>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</si>
  <si>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</si>
  <si>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</si>
  <si>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</si>
  <si>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</si>
  <si>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</si>
  <si>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</si>
  <si>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</si>
  <si>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</si>
  <si>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</si>
  <si>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</si>
  <si>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</si>
  <si>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</si>
  <si>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</si>
  <si>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</si>
  <si>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</si>
  <si>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</si>
  <si>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</si>
  <si>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</si>
  <si>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</si>
  <si>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</si>
  <si>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</si>
  <si>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</si>
  <si>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</si>
  <si>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</si>
  <si>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</si>
  <si>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</si>
  <si>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</si>
  <si>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</si>
  <si>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</si>
  <si>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</si>
  <si>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</si>
  <si>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</si>
  <si>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</si>
  <si>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</si>
  <si>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</si>
  <si>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</si>
  <si>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</si>
  <si>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</si>
  <si>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</si>
  <si>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</si>
  <si>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</si>
  <si>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</si>
  <si>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</si>
  <si>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</si>
  <si>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</si>
  <si>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</si>
  <si>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</si>
  <si>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</si>
  <si>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</si>
  <si>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</si>
  <si>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</si>
  <si>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</si>
  <si>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</si>
  <si>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</si>
  <si>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</si>
  <si>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</si>
  <si>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</si>
  <si>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</si>
  <si>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</si>
  <si>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</si>
  <si>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</si>
  <si>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</si>
  <si>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</si>
  <si>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</si>
  <si>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</si>
  <si>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</si>
  <si>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</si>
  <si>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</si>
  <si>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</si>
  <si>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</si>
  <si>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</si>
  <si>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</si>
  <si>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</si>
  <si>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</si>
  <si>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</si>
  <si>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</si>
  <si>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</si>
  <si>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</si>
  <si>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</si>
  <si>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</si>
  <si>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</si>
  <si>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</si>
  <si>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</si>
  <si>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</si>
  <si>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</si>
  <si>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</si>
  <si>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</si>
  <si>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</si>
  <si>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</si>
  <si>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</si>
  <si>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</si>
  <si>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</si>
  <si>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</si>
  <si>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</si>
  <si>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</si>
  <si>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</si>
  <si>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</si>
  <si>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</si>
  <si>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</si>
  <si>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</si>
  <si>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</si>
  <si>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</si>
  <si>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</si>
  <si>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</si>
  <si>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</si>
  <si>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</si>
  <si>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</si>
  <si>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</si>
  <si>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</si>
  <si>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</si>
  <si>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</si>
  <si>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</si>
  <si>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</si>
  <si>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</si>
  <si>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</si>
  <si>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</si>
  <si>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</si>
  <si>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</si>
  <si>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</si>
  <si>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</si>
  <si>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</si>
  <si>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</si>
  <si>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</si>
  <si>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</si>
  <si>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</si>
  <si>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</si>
  <si>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</si>
  <si>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</si>
  <si>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</si>
  <si>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</si>
  <si>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</si>
  <si>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</si>
  <si>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</si>
  <si>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</si>
  <si>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</si>
  <si>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</si>
  <si>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</si>
  <si>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</si>
  <si>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</si>
  <si>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</si>
  <si>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</si>
  <si>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</si>
  <si>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</si>
  <si>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</si>
  <si>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</si>
  <si>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</si>
  <si>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</si>
  <si>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</si>
  <si>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</si>
  <si>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</si>
  <si>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</si>
  <si>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</si>
  <si>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</si>
  <si>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</si>
  <si>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</si>
  <si>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</si>
  <si>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</si>
  <si>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</si>
  <si>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</si>
  <si>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</si>
  <si>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</si>
  <si>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</si>
  <si>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</si>
  <si>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</si>
  <si>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</si>
  <si>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</si>
  <si>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</si>
  <si>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</si>
  <si>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</si>
  <si>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</si>
  <si>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</si>
  <si>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</si>
  <si>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</si>
  <si>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</si>
  <si>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</si>
  <si>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</si>
  <si>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</si>
  <si>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</si>
  <si>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</si>
  <si>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</si>
  <si>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</si>
  <si>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</si>
  <si>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</si>
  <si>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</si>
  <si>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</si>
  <si>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</si>
  <si>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</si>
  <si>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</si>
  <si>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</si>
  <si>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</si>
  <si>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</si>
  <si>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</si>
  <si>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</si>
  <si>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</si>
  <si>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</si>
  <si>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</si>
  <si>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</si>
  <si>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</si>
  <si>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</si>
  <si>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</si>
  <si>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</si>
  <si>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</si>
  <si>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</si>
  <si>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</si>
  <si>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</si>
  <si>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</si>
  <si>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</si>
  <si>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</si>
  <si>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</si>
  <si>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</si>
  <si>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</si>
  <si>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</si>
  <si>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</si>
  <si>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</si>
  <si>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</si>
  <si>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</si>
  <si>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</si>
  <si>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</si>
  <si>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</si>
  <si>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</si>
  <si>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</si>
  <si>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</si>
  <si>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</si>
  <si>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</si>
  <si>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</si>
  <si>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</si>
  <si>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</si>
  <si>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</si>
  <si>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</si>
  <si>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</si>
  <si>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</si>
  <si>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</si>
  <si>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</si>
  <si>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</si>
  <si>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</si>
  <si>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</si>
  <si>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</si>
  <si>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</si>
  <si>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</si>
  <si>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</si>
  <si>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</si>
  <si>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</si>
  <si>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</si>
  <si>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</si>
  <si>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</si>
  <si>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</si>
  <si>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</si>
  <si>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</si>
  <si>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</si>
  <si>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</si>
  <si>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</si>
  <si>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</si>
  <si>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</si>
  <si>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</si>
  <si>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</si>
  <si>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</si>
  <si>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</si>
  <si>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</si>
  <si>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</si>
  <si>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</si>
  <si>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</si>
  <si>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</si>
  <si>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</si>
  <si>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</si>
  <si>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</si>
  <si>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</si>
  <si>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</si>
  <si>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</si>
  <si>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</si>
  <si>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</si>
  <si>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</si>
  <si>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</si>
  <si>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</si>
  <si>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</si>
  <si>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</si>
  <si>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</si>
  <si>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</si>
  <si>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</si>
  <si>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</si>
  <si>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</si>
  <si>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</si>
  <si>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</si>
  <si>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</si>
  <si>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</si>
  <si>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</si>
  <si>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</si>
  <si>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</si>
  <si>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</si>
  <si>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</si>
  <si>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</si>
  <si>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</si>
  <si>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</si>
  <si>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</si>
  <si>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</si>
  <si>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</si>
  <si>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</si>
  <si>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</si>
  <si>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</si>
  <si>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</si>
  <si>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</si>
  <si>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</si>
  <si>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</si>
  <si>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</si>
  <si>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</si>
  <si>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</si>
  <si>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</si>
  <si>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</si>
  <si>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</si>
  <si>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</si>
  <si>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</si>
  <si>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</si>
  <si>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</si>
  <si>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</si>
  <si>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</si>
  <si>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</si>
  <si>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</si>
  <si>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</si>
  <si>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</si>
  <si>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</si>
  <si>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</si>
  <si>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</si>
  <si>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</si>
  <si>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</si>
  <si>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</si>
  <si>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</si>
  <si>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</si>
  <si>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</si>
  <si>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</si>
  <si>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</si>
  <si>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</si>
  <si>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</si>
  <si>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</si>
  <si>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</si>
  <si>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</si>
  <si>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</si>
  <si>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</si>
  <si>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</si>
  <si>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</si>
  <si>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</si>
  <si>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</si>
  <si>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</si>
  <si>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</si>
  <si>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</si>
  <si>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</si>
  <si>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</si>
  <si>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</si>
  <si>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</si>
  <si>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</si>
  <si>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</si>
  <si>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</si>
  <si>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</si>
  <si>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</si>
  <si>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</si>
  <si>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</si>
  <si>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</si>
  <si>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</si>
  <si>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</si>
  <si>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</si>
  <si>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</si>
  <si>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</si>
  <si>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</si>
  <si>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</si>
  <si>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</si>
  <si>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</si>
  <si>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</si>
  <si>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</si>
  <si>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</si>
  <si>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</si>
  <si>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</si>
  <si>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</si>
  <si>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</si>
  <si>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</si>
  <si>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</si>
  <si>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</si>
  <si>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</si>
  <si>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</si>
  <si>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</si>
  <si>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</si>
  <si>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</si>
  <si>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</si>
  <si>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</si>
  <si>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</si>
  <si>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</si>
  <si>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</si>
  <si>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</si>
  <si>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</si>
  <si>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</si>
  <si>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</si>
  <si>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</si>
  <si>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</si>
  <si>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</si>
  <si>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</si>
  <si>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</si>
  <si>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</si>
  <si>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</si>
  <si>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</si>
  <si>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</si>
  <si>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</si>
  <si>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</si>
  <si>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</si>
  <si>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</si>
  <si>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</si>
  <si>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</si>
  <si>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</si>
  <si>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</si>
  <si>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</si>
  <si>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</si>
  <si>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</si>
  <si>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</si>
  <si>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</si>
  <si>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</si>
  <si>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</si>
  <si>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</si>
  <si>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</si>
  <si>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</si>
  <si>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</si>
  <si>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</si>
  <si>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</si>
  <si>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</si>
  <si>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</si>
  <si>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</si>
  <si>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</si>
  <si>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</si>
  <si>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</si>
  <si>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</si>
  <si>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</si>
  <si>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</si>
  <si>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</si>
  <si>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</si>
  <si>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</si>
  <si>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</si>
  <si>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</si>
  <si>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</si>
  <si>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</si>
  <si>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</si>
  <si>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</si>
  <si>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</si>
  <si>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</si>
  <si>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</si>
  <si>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</si>
  <si>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</si>
  <si>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</si>
  <si>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</si>
  <si>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</si>
  <si>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</si>
  <si>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</si>
  <si>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</si>
  <si>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</si>
  <si>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</si>
  <si>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</si>
  <si>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</si>
  <si>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</si>
  <si>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</si>
  <si>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</si>
  <si>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</si>
  <si>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</si>
  <si>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</si>
  <si>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</si>
  <si>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</si>
  <si>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</si>
  <si>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</si>
  <si>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</si>
  <si>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</si>
  <si>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</si>
  <si>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</si>
  <si>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</si>
  <si>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</si>
  <si>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</si>
  <si>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</si>
  <si>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</si>
  <si>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</si>
  <si>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</si>
  <si>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</si>
  <si>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</si>
  <si>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</si>
  <si>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</si>
  <si>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</si>
  <si>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</si>
  <si>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</si>
  <si>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</si>
  <si>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</si>
  <si>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</si>
  <si>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</si>
  <si>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</si>
  <si>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</si>
  <si>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</si>
  <si>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</si>
  <si>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</si>
  <si>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</si>
  <si>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</si>
  <si>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</si>
  <si>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</si>
  <si>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</si>
  <si>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</si>
  <si>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</si>
  <si>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</si>
  <si>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</si>
  <si>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</si>
  <si>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</si>
  <si>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</si>
  <si>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</si>
  <si>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</si>
  <si>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</si>
  <si>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</si>
  <si>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</si>
  <si>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</si>
  <si>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</si>
  <si>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</si>
  <si>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</si>
  <si>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</si>
  <si>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</si>
  <si>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</si>
  <si>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</si>
  <si>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</si>
  <si>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</si>
  <si>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</si>
  <si>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</si>
  <si>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</si>
  <si>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</si>
  <si>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</si>
  <si>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</si>
  <si>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</si>
  <si>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</si>
  <si>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</si>
  <si>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</si>
  <si>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</si>
  <si>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</si>
  <si>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</si>
  <si>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</si>
  <si>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</si>
  <si>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</si>
  <si>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</si>
  <si>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</si>
  <si>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</si>
  <si>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</si>
  <si>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</si>
  <si>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</si>
  <si>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</si>
  <si>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</si>
  <si>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</si>
  <si>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</si>
  <si>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</si>
  <si>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</si>
  <si>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</si>
  <si>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</si>
  <si>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</si>
  <si>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</si>
  <si>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</si>
  <si>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</si>
  <si>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</si>
  <si>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</si>
  <si>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</si>
  <si>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</si>
  <si>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</si>
  <si>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</si>
  <si>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</si>
  <si>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</si>
  <si>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</si>
  <si>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</si>
  <si>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</si>
  <si>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</si>
  <si>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</si>
  <si>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</si>
  <si>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</si>
  <si>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</si>
  <si>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</si>
  <si>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</si>
  <si>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</si>
  <si>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</si>
  <si>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</si>
  <si>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</si>
  <si>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</si>
  <si>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</si>
  <si>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</si>
  <si>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</si>
  <si>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</si>
  <si>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</si>
  <si>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</si>
  <si>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</si>
  <si>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</si>
  <si>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</si>
  <si>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</si>
  <si>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</si>
  <si>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</si>
  <si>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</si>
  <si>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</si>
  <si>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</si>
  <si>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</si>
  <si>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</si>
  <si>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</si>
  <si>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</si>
  <si>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</si>
  <si>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</si>
  <si>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</si>
  <si>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</si>
  <si>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</si>
  <si>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</si>
  <si>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</si>
  <si>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</si>
  <si>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</si>
  <si>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</si>
  <si>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</si>
  <si>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</si>
  <si>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</si>
  <si>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</si>
  <si>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</si>
  <si>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</si>
  <si>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</si>
  <si>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</si>
  <si>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</si>
  <si>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</si>
  <si>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</si>
  <si>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</si>
  <si>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</si>
  <si>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</si>
  <si>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</si>
  <si>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</si>
  <si>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</si>
  <si>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</si>
  <si>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</si>
  <si>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</si>
  <si>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</si>
  <si>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</si>
  <si>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</si>
  <si>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</si>
  <si>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</si>
  <si>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</si>
  <si>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</si>
  <si>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</si>
  <si>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</si>
  <si>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</si>
  <si>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</si>
  <si>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</si>
  <si>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</si>
  <si>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</si>
  <si>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</si>
  <si>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</si>
  <si>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</si>
  <si>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</si>
  <si>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</si>
  <si>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</si>
  <si>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</si>
  <si>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</si>
  <si>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</si>
  <si>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</si>
  <si>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</si>
  <si>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</si>
  <si>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</si>
  <si>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</si>
  <si>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</si>
  <si>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</si>
  <si>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</si>
  <si>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</si>
  <si>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</si>
  <si>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</si>
  <si>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</si>
  <si>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</si>
  <si>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</si>
  <si>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</si>
  <si>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</si>
  <si>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</si>
  <si>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</si>
  <si>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</si>
  <si>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</si>
  <si>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</si>
  <si>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</si>
  <si>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</si>
  <si>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</si>
  <si>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</si>
  <si>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</si>
  <si>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</si>
  <si>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</si>
  <si>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</si>
  <si>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</si>
  <si>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</si>
  <si>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</si>
  <si>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</si>
  <si>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</si>
  <si>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</si>
  <si>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</si>
  <si>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</si>
  <si>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</si>
  <si>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</si>
  <si>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</si>
  <si>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</si>
  <si>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</si>
  <si>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</si>
  <si>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</si>
  <si>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</si>
  <si>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</si>
  <si>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</si>
  <si>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</si>
  <si>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</si>
  <si>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</si>
  <si>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</si>
  <si>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</si>
  <si>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</si>
  <si>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</si>
  <si>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</si>
  <si>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</si>
  <si>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</si>
  <si>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</si>
  <si>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</si>
  <si>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</si>
  <si>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</si>
  <si>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</si>
  <si>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</si>
  <si>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</si>
  <si>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</si>
  <si>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</si>
  <si>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</si>
  <si>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</si>
  <si>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</si>
  <si>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</si>
  <si>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</si>
  <si>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</si>
  <si>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</si>
  <si>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</si>
  <si>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</si>
  <si>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</si>
  <si>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</si>
  <si>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</si>
  <si>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</si>
  <si>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</si>
  <si>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</si>
  <si>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</si>
  <si>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</si>
  <si>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</si>
  <si>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</si>
  <si>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</si>
  <si>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</si>
  <si>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</si>
  <si>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</si>
  <si>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</si>
  <si>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</si>
  <si>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</si>
  <si>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</si>
  <si>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</si>
  <si>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</si>
  <si>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</si>
  <si>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</si>
  <si>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</si>
  <si>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</si>
  <si>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</si>
  <si>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</si>
  <si>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</si>
  <si>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</si>
  <si>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</si>
  <si>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</si>
  <si>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</si>
  <si>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</si>
  <si>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</si>
  <si>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</si>
  <si>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</si>
  <si>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</si>
  <si>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</si>
  <si>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</si>
  <si>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</si>
  <si>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</si>
  <si>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</si>
  <si>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</si>
  <si>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</si>
  <si>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</si>
  <si>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</si>
  <si>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</si>
  <si>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</si>
  <si>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</si>
  <si>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</si>
  <si>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</si>
  <si>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</si>
  <si>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</si>
  <si>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</si>
  <si>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</si>
  <si>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</si>
  <si>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</si>
  <si>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</si>
  <si>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</si>
  <si>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</si>
  <si>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</si>
  <si>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</si>
  <si>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</si>
  <si>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</si>
  <si>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</si>
  <si>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</si>
  <si>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</si>
  <si>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</si>
  <si>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</si>
  <si>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</si>
  <si>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</si>
  <si>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</si>
  <si>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</si>
  <si>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</si>
  <si>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</si>
  <si>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</si>
  <si>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</si>
  <si>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</si>
  <si>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</si>
  <si>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</si>
  <si>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</si>
  <si>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</si>
  <si>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</si>
  <si>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</si>
  <si>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</si>
  <si>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</si>
  <si>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</si>
  <si>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</si>
  <si>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</si>
  <si>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</si>
  <si>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</si>
  <si>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</si>
  <si>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</si>
  <si>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</si>
  <si>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</si>
  <si>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</si>
  <si>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</si>
  <si>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</si>
  <si>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</si>
  <si>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</si>
  <si>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</si>
  <si>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</si>
  <si>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</si>
  <si>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</si>
  <si>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</si>
  <si>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</si>
  <si>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</si>
  <si>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</si>
  <si>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</si>
  <si>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</si>
  <si>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</si>
  <si>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</si>
  <si>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</si>
  <si>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</si>
  <si>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</si>
  <si>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</si>
  <si>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</si>
  <si>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</si>
  <si>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</si>
  <si>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</si>
  <si>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</si>
  <si>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</si>
  <si>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</si>
  <si>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</si>
  <si>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</si>
  <si>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</si>
  <si>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</si>
  <si>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</si>
  <si>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</si>
  <si>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</si>
  <si>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</si>
  <si>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</si>
  <si>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</si>
  <si>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</si>
  <si>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</si>
  <si>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</si>
  <si>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</si>
  <si>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</si>
  <si>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</si>
  <si>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</si>
  <si>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</si>
  <si>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</si>
  <si>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</si>
  <si>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</si>
  <si>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</si>
  <si>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</si>
  <si>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</si>
  <si>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</si>
  <si>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</si>
  <si>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</si>
  <si>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</si>
  <si>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</si>
  <si>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</si>
  <si>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</si>
  <si>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</si>
  <si>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</si>
  <si>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</si>
  <si>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</si>
  <si>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</si>
  <si>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</si>
  <si>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</si>
  <si>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</si>
  <si>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</si>
  <si>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</si>
  <si>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</si>
  <si>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</si>
  <si>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</si>
  <si>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</si>
  <si>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</si>
  <si>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</si>
  <si>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</si>
  <si>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</si>
  <si>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</si>
  <si>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</si>
  <si>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</si>
  <si>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</si>
  <si>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</si>
  <si>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</si>
  <si>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</si>
  <si>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</si>
  <si>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</si>
  <si>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</si>
  <si>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</si>
  <si>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</si>
  <si>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</si>
  <si>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</si>
  <si>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</si>
  <si>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</si>
  <si>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</si>
  <si>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</si>
  <si>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</si>
  <si>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</si>
  <si>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</si>
  <si>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</si>
  <si>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</si>
  <si>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</si>
  <si>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</si>
  <si>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</si>
  <si>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</si>
  <si>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</si>
  <si>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</si>
  <si>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</si>
  <si>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</si>
  <si>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</si>
  <si>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</si>
  <si>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</si>
  <si>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</si>
  <si>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</si>
  <si>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</si>
  <si>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</si>
  <si>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</si>
  <si>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</si>
  <si>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</si>
  <si>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</si>
  <si>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</si>
  <si>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</si>
  <si>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</si>
  <si>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</si>
  <si>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</si>
  <si>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</si>
  <si>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</si>
  <si>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</si>
  <si>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</si>
  <si>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</si>
  <si>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</si>
  <si>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</si>
  <si>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</si>
  <si>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</si>
  <si>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</si>
  <si>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</si>
  <si>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</si>
  <si>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</si>
  <si>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</si>
  <si>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</si>
  <si>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</si>
  <si>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</si>
  <si>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</si>
  <si>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</si>
  <si>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</si>
  <si>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</si>
  <si>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</si>
  <si>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</si>
  <si>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</si>
  <si>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</si>
  <si>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</si>
  <si>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</si>
  <si>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</si>
  <si>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</si>
  <si>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</si>
  <si>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</si>
  <si>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</si>
  <si>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</si>
  <si>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</si>
  <si>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</si>
  <si>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</si>
  <si>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</si>
  <si>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</si>
  <si>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</si>
  <si>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</si>
  <si>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</si>
  <si>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</si>
  <si>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</si>
  <si>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</si>
  <si>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</si>
  <si>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</si>
  <si>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</si>
  <si>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</si>
  <si>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</si>
  <si>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</si>
  <si>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</si>
  <si>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</si>
  <si>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</si>
  <si>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</si>
  <si>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</si>
  <si>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</si>
  <si>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</si>
  <si>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</si>
  <si>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</si>
  <si>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</si>
  <si>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</si>
  <si>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</si>
  <si>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</si>
  <si>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</si>
  <si>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</si>
  <si>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</si>
  <si>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</si>
  <si>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</si>
  <si>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</si>
  <si>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</si>
  <si>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</si>
  <si>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</si>
  <si>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</si>
  <si>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</si>
  <si>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</si>
  <si>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</si>
  <si>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</si>
  <si>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</si>
  <si>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</si>
  <si>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</si>
  <si>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</si>
  <si>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</si>
  <si>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</si>
  <si>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</si>
  <si>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</si>
  <si>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</si>
  <si>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</si>
  <si>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</si>
  <si>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</si>
  <si>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</si>
  <si>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</si>
  <si>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</si>
  <si>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</si>
  <si>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</si>
  <si>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</si>
  <si>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</si>
  <si>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</si>
  <si>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</si>
  <si>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</si>
  <si>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</si>
  <si>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</si>
  <si>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</si>
  <si>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</si>
  <si>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</si>
  <si>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</si>
  <si>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</si>
  <si>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</si>
  <si>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</si>
  <si>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</si>
  <si>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</si>
  <si>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</si>
  <si>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</si>
  <si>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</si>
  <si>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</si>
  <si>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</si>
  <si>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</si>
  <si>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</si>
  <si>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</si>
  <si>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</si>
  <si>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</si>
  <si>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</si>
  <si>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</si>
  <si>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</si>
  <si>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</si>
  <si>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</si>
  <si>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</si>
  <si>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</si>
  <si>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</si>
  <si>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</si>
  <si>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</si>
  <si>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</si>
  <si>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</si>
  <si>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</si>
  <si>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</si>
  <si>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</si>
  <si>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</si>
  <si>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</si>
  <si>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</si>
  <si>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</si>
  <si>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</si>
  <si>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</si>
  <si>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</si>
  <si>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</si>
  <si>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</si>
  <si>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</si>
  <si>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</si>
  <si>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</si>
  <si>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</si>
  <si>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</si>
  <si>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</si>
  <si>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</si>
  <si>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</si>
  <si>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</si>
  <si>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</si>
  <si>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</si>
  <si>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</si>
  <si>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</si>
  <si>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</si>
  <si>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</si>
  <si>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</si>
  <si>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</si>
  <si>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</si>
  <si>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</si>
  <si>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</si>
  <si>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</si>
  <si>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</si>
  <si>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</si>
  <si>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</si>
  <si>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</si>
  <si>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</si>
  <si>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</si>
  <si>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</si>
  <si>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</si>
  <si>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</si>
  <si>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</si>
  <si>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</si>
  <si>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</si>
  <si>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</si>
  <si>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</si>
  <si>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</si>
  <si>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</si>
  <si>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</si>
  <si>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</si>
  <si>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</si>
  <si>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</si>
  <si>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</si>
  <si>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</si>
  <si>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</si>
  <si>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</si>
  <si>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</si>
  <si>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</si>
  <si>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</si>
  <si>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</si>
  <si>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</si>
  <si>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</si>
  <si>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</si>
  <si>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</si>
  <si>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</si>
  <si>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</si>
  <si>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</si>
  <si>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</si>
  <si>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</si>
  <si>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</si>
  <si>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</si>
  <si>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</si>
  <si>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</si>
  <si>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</si>
  <si>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</si>
  <si>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</si>
  <si>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</si>
  <si>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</si>
  <si>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</si>
  <si>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</si>
  <si>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</si>
  <si>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</si>
  <si>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</si>
  <si>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</si>
  <si>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</si>
  <si>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</si>
  <si>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</si>
  <si>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</si>
  <si>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</si>
  <si>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</si>
  <si>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</si>
  <si>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</si>
  <si>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</si>
  <si>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</si>
  <si>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</si>
  <si>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</si>
  <si>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</si>
  <si>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</si>
  <si>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</si>
  <si>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</si>
  <si>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</si>
  <si>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</si>
  <si>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</si>
  <si>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</si>
  <si>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</si>
  <si>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</si>
  <si>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</si>
  <si>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</si>
  <si>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</si>
  <si>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</si>
  <si>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</si>
  <si>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</si>
  <si>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</si>
  <si>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</si>
  <si>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</si>
  <si>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</si>
  <si>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</si>
  <si>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</si>
  <si>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</si>
  <si>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</si>
  <si>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</si>
  <si>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</si>
  <si>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</si>
  <si>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</si>
  <si>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</si>
  <si>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</si>
  <si>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</si>
  <si>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</si>
  <si>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</si>
  <si>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</si>
  <si>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</si>
  <si>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</si>
  <si>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</si>
  <si>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</si>
  <si>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</si>
  <si>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</si>
  <si>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</si>
  <si>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</si>
  <si>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</si>
  <si>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</si>
  <si>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</si>
  <si>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</si>
  <si>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</si>
  <si>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</si>
  <si>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</si>
  <si>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</si>
  <si>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</si>
  <si>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</si>
  <si>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</si>
  <si>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</si>
  <si>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</si>
  <si>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</si>
  <si>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</si>
  <si>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</si>
  <si>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</si>
  <si>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</si>
  <si>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</si>
  <si>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</si>
  <si>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</si>
  <si>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</si>
  <si>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</si>
  <si>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</si>
  <si>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</si>
  <si>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</si>
  <si>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</si>
  <si>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</si>
  <si>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</si>
  <si>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</si>
  <si>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</si>
  <si>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</si>
  <si>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</si>
  <si>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</si>
  <si>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</si>
  <si>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</si>
  <si>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</si>
  <si>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</si>
  <si>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</si>
  <si>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</si>
  <si>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</si>
  <si>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</si>
  <si>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</si>
  <si>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</si>
  <si>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</si>
  <si>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</si>
  <si>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</si>
  <si>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</si>
  <si>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</si>
  <si>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</si>
  <si>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</si>
  <si>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</si>
  <si>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</si>
  <si>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</si>
  <si>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</si>
  <si>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</si>
  <si>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</si>
  <si>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</si>
  <si>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</si>
  <si>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</si>
  <si>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</si>
  <si>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</si>
  <si>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</si>
  <si>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</si>
  <si>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</si>
  <si>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</si>
  <si>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</si>
  <si>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</si>
  <si>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</si>
  <si>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</si>
  <si>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</si>
  <si>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</si>
  <si>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</si>
  <si>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</si>
  <si>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</si>
  <si>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</si>
  <si>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</si>
  <si>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</si>
  <si>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</si>
  <si>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</si>
  <si>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</si>
  <si>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</si>
  <si>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</si>
  <si>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</si>
  <si>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</si>
  <si>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</si>
  <si>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</si>
  <si>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</si>
  <si>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</si>
  <si>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</si>
  <si>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</si>
  <si>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</si>
  <si>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</si>
  <si>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</si>
  <si>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</si>
  <si>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</si>
  <si>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</si>
  <si>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</si>
  <si>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</si>
  <si>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</si>
  <si>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</si>
  <si>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</si>
  <si>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</si>
  <si>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</si>
  <si>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</si>
  <si>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</si>
  <si>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</si>
  <si>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</si>
  <si>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</si>
  <si>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</si>
  <si>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</si>
  <si>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</si>
  <si>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</si>
  <si>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</si>
  <si>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</si>
  <si>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</si>
  <si>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</si>
  <si>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</si>
  <si>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</si>
  <si>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</si>
  <si>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</si>
  <si>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</si>
  <si>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</si>
  <si>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</si>
  <si>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</si>
  <si>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</si>
  <si>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</si>
  <si>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</si>
  <si>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</si>
  <si>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</si>
  <si>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</si>
  <si>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</si>
  <si>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</si>
  <si>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</si>
  <si>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</si>
  <si>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</si>
  <si>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</si>
  <si>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</si>
  <si>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</si>
  <si>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</si>
  <si>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</si>
  <si>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</si>
  <si>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</si>
  <si>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</si>
  <si>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</si>
  <si>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</si>
  <si>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</si>
  <si>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</si>
  <si>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</si>
  <si>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</si>
  <si>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</si>
  <si>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</si>
  <si>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</si>
  <si>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</si>
  <si>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</si>
  <si>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</si>
  <si>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</si>
  <si>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</si>
  <si>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</si>
  <si>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</si>
  <si>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</si>
  <si>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</si>
  <si>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</si>
  <si>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</si>
  <si>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</si>
  <si>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</si>
  <si>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</si>
  <si>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</si>
  <si>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</si>
  <si>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</si>
  <si>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</si>
  <si>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</si>
  <si>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</si>
  <si>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</si>
  <si>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</si>
  <si>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</si>
  <si>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</si>
  <si>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</si>
  <si>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</si>
  <si>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</si>
  <si>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</si>
  <si>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</si>
  <si>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</si>
  <si>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</si>
  <si>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</si>
  <si>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</si>
  <si>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</si>
  <si>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</si>
  <si>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</si>
  <si>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</si>
  <si>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</si>
  <si>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</si>
  <si>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</si>
  <si>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</si>
  <si>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</si>
  <si>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</si>
  <si>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</si>
  <si>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</si>
  <si>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</si>
  <si>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</si>
  <si>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</si>
  <si>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</si>
  <si>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</si>
  <si>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</si>
  <si>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</si>
  <si>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</si>
  <si>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</si>
  <si>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</si>
  <si>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</si>
  <si>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</si>
  <si>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</si>
  <si>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</si>
  <si>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</si>
  <si>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</si>
  <si>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</si>
  <si>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</si>
  <si>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</si>
  <si>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</si>
  <si>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</si>
  <si>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</si>
  <si>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</si>
  <si>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</si>
  <si>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</si>
  <si>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</si>
  <si>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</si>
  <si>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</si>
  <si>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</si>
  <si>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</si>
  <si>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</si>
  <si>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</si>
  <si>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</si>
  <si>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</si>
  <si>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</si>
  <si>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</si>
  <si>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</si>
  <si>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</si>
  <si>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</si>
  <si>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</si>
  <si>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</si>
  <si>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</si>
  <si>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</si>
  <si>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</si>
  <si>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</si>
  <si>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</si>
  <si>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</si>
  <si>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</si>
  <si>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</si>
  <si>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</si>
  <si>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</si>
  <si>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</si>
  <si>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</si>
  <si>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</si>
  <si>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</si>
  <si>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</si>
  <si>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</si>
  <si>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</si>
  <si>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</si>
  <si>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</si>
  <si>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</si>
  <si>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</si>
  <si>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</si>
  <si>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</si>
  <si>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</si>
  <si>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</si>
  <si>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</si>
  <si>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</si>
  <si>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</si>
  <si>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</si>
  <si>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</si>
  <si>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</si>
  <si>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</si>
  <si>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</si>
  <si>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</si>
  <si>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</si>
  <si>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</si>
  <si>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</si>
  <si>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</si>
  <si>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</si>
  <si>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</si>
  <si>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</si>
  <si>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</si>
  <si>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</si>
  <si>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</si>
  <si>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</si>
  <si>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</si>
  <si>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</si>
  <si>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</si>
  <si>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</si>
  <si>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</si>
  <si>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</si>
  <si>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</si>
  <si>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</si>
  <si>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</si>
  <si>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</si>
  <si>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</si>
  <si>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</si>
  <si>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</si>
  <si>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</si>
  <si>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</si>
  <si>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</si>
  <si>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</si>
  <si>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</si>
  <si>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</si>
  <si>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</si>
  <si>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</si>
  <si>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</si>
  <si>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</si>
  <si>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</si>
  <si>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</si>
  <si>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</si>
  <si>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</si>
  <si>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</si>
  <si>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</si>
  <si>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</si>
  <si>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</si>
  <si>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</si>
  <si>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</si>
  <si>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</si>
  <si>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</si>
  <si>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</si>
  <si>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</si>
  <si>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</si>
  <si>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</si>
  <si>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</si>
  <si>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</si>
  <si>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</si>
  <si>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</si>
  <si>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</si>
  <si>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</si>
  <si>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</si>
  <si>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</si>
  <si>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</si>
  <si>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</si>
  <si>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</si>
  <si>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</si>
  <si>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</si>
  <si>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</si>
  <si>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</si>
  <si>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</si>
  <si>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</si>
  <si>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</si>
  <si>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</si>
  <si>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</si>
  <si>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</si>
  <si>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</si>
  <si>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</si>
  <si>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</si>
  <si>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</si>
  <si>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</si>
  <si>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</si>
  <si>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</si>
  <si>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</si>
  <si>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</si>
  <si>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</si>
  <si>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</si>
  <si>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</si>
  <si>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</si>
  <si>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</si>
  <si>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</si>
  <si>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</si>
  <si>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</si>
  <si>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</si>
  <si>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</si>
  <si>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</si>
  <si>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</si>
  <si>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</si>
  <si>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</si>
  <si>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</si>
  <si>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</si>
  <si>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</si>
  <si>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</si>
  <si>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</si>
  <si>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</si>
  <si>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</si>
  <si>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</si>
  <si>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</si>
  <si>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</si>
  <si>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</si>
  <si>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</si>
  <si>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</si>
  <si>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</si>
  <si>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</si>
  <si>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</si>
  <si>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</si>
  <si>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</si>
  <si>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</si>
  <si>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</si>
  <si>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</si>
  <si>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</si>
  <si>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</si>
  <si>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</si>
  <si>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</si>
  <si>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</si>
  <si>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</si>
  <si>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</si>
  <si>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</si>
  <si>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</si>
  <si>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</si>
  <si>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</si>
  <si>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</si>
  <si>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</si>
  <si>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</si>
  <si>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</si>
  <si>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</si>
  <si>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</si>
  <si>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</si>
  <si>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</si>
  <si>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</si>
  <si>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</si>
  <si>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</si>
  <si>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</si>
  <si>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</si>
  <si>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</si>
  <si>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</si>
  <si>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</si>
  <si>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</si>
  <si>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</si>
  <si>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</si>
  <si>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</si>
  <si>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</si>
  <si>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</si>
  <si>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</si>
  <si>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</si>
  <si>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</si>
  <si>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</si>
  <si>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</si>
  <si>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</si>
  <si>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</si>
  <si>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</si>
  <si>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</si>
  <si>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</si>
  <si>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</si>
  <si>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</si>
  <si>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</si>
  <si>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</si>
  <si>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</si>
  <si>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</si>
  <si>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</si>
  <si>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</si>
  <si>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</si>
  <si>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</si>
  <si>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</si>
  <si>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</si>
  <si>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</si>
  <si>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</si>
  <si>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</si>
  <si>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</si>
  <si>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</si>
  <si>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</si>
  <si>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</si>
  <si>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</si>
  <si>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</si>
  <si>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</si>
  <si>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</si>
  <si>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</si>
  <si>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</si>
  <si>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</si>
  <si>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</si>
  <si>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</si>
  <si>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</si>
  <si>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</si>
  <si>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</si>
  <si>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</si>
  <si>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</si>
  <si>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</si>
  <si>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</si>
  <si>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</si>
  <si>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</si>
  <si>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</si>
  <si>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</si>
  <si>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</si>
  <si>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</si>
  <si>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</si>
  <si>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</si>
  <si>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</si>
  <si>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</si>
  <si>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</si>
  <si>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</si>
  <si>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</si>
  <si>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</si>
  <si>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</si>
  <si>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</si>
  <si>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</si>
  <si>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</si>
  <si>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</si>
  <si>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</si>
  <si>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</si>
  <si>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</si>
  <si>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</si>
  <si>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</si>
  <si>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</si>
  <si>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</si>
  <si>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</si>
  <si>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</si>
  <si>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</si>
  <si>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</si>
  <si>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</si>
  <si>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</si>
  <si>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</si>
  <si>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</si>
  <si>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</si>
  <si>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</si>
  <si>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</si>
  <si>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</si>
  <si>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</si>
  <si>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</si>
  <si>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</si>
  <si>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</si>
  <si>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</si>
  <si>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</si>
  <si>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</si>
  <si>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</si>
  <si>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</si>
  <si>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</si>
  <si>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</si>
  <si>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</si>
  <si>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</si>
  <si>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</si>
  <si>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</si>
  <si>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</si>
  <si>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</si>
  <si>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</si>
  <si>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</si>
  <si>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</si>
  <si>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</si>
  <si>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</si>
  <si>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</si>
  <si>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</si>
  <si>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</si>
  <si>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</si>
  <si>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</si>
  <si>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</si>
  <si>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</si>
  <si>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</si>
  <si>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</si>
  <si>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</si>
  <si>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</si>
  <si>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</si>
  <si>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</si>
  <si>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</si>
  <si>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</si>
  <si>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</si>
  <si>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</si>
  <si>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</si>
  <si>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</si>
  <si>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</si>
  <si>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</si>
  <si>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</si>
  <si>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</si>
  <si>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</si>
  <si>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</si>
  <si>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</si>
  <si>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</si>
  <si>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</si>
  <si>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</si>
  <si>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</si>
  <si>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</si>
  <si>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</si>
  <si>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</si>
  <si>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</si>
  <si>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</si>
  <si>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</si>
  <si>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</si>
  <si>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</si>
  <si>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</si>
  <si>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</si>
  <si>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</si>
  <si>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</si>
  <si>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</si>
  <si>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</si>
  <si>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</si>
  <si>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</si>
  <si>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</si>
  <si>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</si>
  <si>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</si>
  <si>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</si>
  <si>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</si>
  <si>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</si>
  <si>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</si>
  <si>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</si>
  <si>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</si>
  <si>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</si>
  <si>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</si>
  <si>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</si>
  <si>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</si>
  <si>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</si>
  <si>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</si>
  <si>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</si>
  <si>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</si>
  <si>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</si>
  <si>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</si>
  <si>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</si>
  <si>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</si>
  <si>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</si>
  <si>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</si>
  <si>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</si>
  <si>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</si>
  <si>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</si>
  <si>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</si>
  <si>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</si>
  <si>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</si>
  <si>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</si>
  <si>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</si>
  <si>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</si>
  <si>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</si>
  <si>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</si>
  <si>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</si>
  <si>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</si>
  <si>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</si>
  <si>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</si>
  <si>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</si>
  <si>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</si>
  <si>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</si>
  <si>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</si>
  <si>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</si>
  <si>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</si>
  <si>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</si>
  <si>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</si>
  <si>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</si>
  <si>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</si>
  <si>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</si>
  <si>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</si>
  <si>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</si>
  <si>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</si>
  <si>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</si>
  <si>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</si>
  <si>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</si>
  <si>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</si>
  <si>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</si>
  <si>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</si>
  <si>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</si>
  <si>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</si>
  <si>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</si>
  <si>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</si>
  <si>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</si>
  <si>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</si>
  <si>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</si>
  <si>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</si>
  <si>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</si>
  <si>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</si>
  <si>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</si>
  <si>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</si>
  <si>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</si>
  <si>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</si>
  <si>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</si>
  <si>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</si>
  <si>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</si>
  <si>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</si>
  <si>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</si>
  <si>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</si>
  <si>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</si>
  <si>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</si>
  <si>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</si>
  <si>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</si>
  <si>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</si>
  <si>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</si>
  <si>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</si>
  <si>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</si>
  <si>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</si>
  <si>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</si>
  <si>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</si>
  <si>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</si>
  <si>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</si>
  <si>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</si>
  <si>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</si>
  <si>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</si>
  <si>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</si>
  <si>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</si>
  <si>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</si>
  <si>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</si>
  <si>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</si>
  <si>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</si>
  <si>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</si>
  <si>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</si>
  <si>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</si>
  <si>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</si>
  <si>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</si>
  <si>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</si>
  <si>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</si>
  <si>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</si>
  <si>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</si>
  <si>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</si>
  <si>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</si>
  <si>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</si>
  <si>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</si>
  <si>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</si>
  <si>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</si>
  <si>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</si>
  <si>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</si>
  <si>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</si>
  <si>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</si>
  <si>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</si>
  <si>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</si>
  <si>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</si>
  <si>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</si>
  <si>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</si>
  <si>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</si>
  <si>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</si>
  <si>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</si>
  <si>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</si>
  <si>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</si>
  <si>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</si>
  <si>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</si>
  <si>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</si>
  <si>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</si>
  <si>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</si>
  <si>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</si>
  <si>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</si>
  <si>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</si>
  <si>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</si>
  <si>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</si>
  <si>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</si>
  <si>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</si>
  <si>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</si>
  <si>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</si>
  <si>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</si>
  <si>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</si>
  <si>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</si>
  <si>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</si>
  <si>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</si>
  <si>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</si>
  <si>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</si>
  <si>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</si>
  <si>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</si>
  <si>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</si>
  <si>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</si>
  <si>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</si>
  <si>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</si>
  <si>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</si>
  <si>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</si>
  <si>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</si>
  <si>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</si>
  <si>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</si>
  <si>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</si>
  <si>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</si>
  <si>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</si>
  <si>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</si>
  <si>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</si>
  <si>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</si>
  <si>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</si>
  <si>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</si>
  <si>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</si>
  <si>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</si>
  <si>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</si>
  <si>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</si>
  <si>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</si>
  <si>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</si>
  <si>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</si>
  <si>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</si>
  <si>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</si>
  <si>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</si>
  <si>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</si>
  <si>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</si>
  <si>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</si>
  <si>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</si>
  <si>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</si>
  <si>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</si>
  <si>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</si>
  <si>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</si>
  <si>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</si>
  <si>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</si>
  <si>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</si>
  <si>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</si>
  <si>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</si>
  <si>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</si>
  <si>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</si>
  <si>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</si>
  <si>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</si>
  <si>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</si>
  <si>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</si>
  <si>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</si>
  <si>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</si>
  <si>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</si>
  <si>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</si>
  <si>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</si>
  <si>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</si>
  <si>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</si>
  <si>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</si>
  <si>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</si>
  <si>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</si>
  <si>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</si>
  <si>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</si>
  <si>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</si>
  <si>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</si>
  <si>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</si>
  <si>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</si>
  <si>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</si>
  <si>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</si>
  <si>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</si>
  <si>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</si>
  <si>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</si>
  <si>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</si>
  <si>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</si>
  <si>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</si>
  <si>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</si>
  <si>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</si>
  <si>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</si>
  <si>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</si>
  <si>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</si>
  <si>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</si>
  <si>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</si>
  <si>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</si>
  <si>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</si>
  <si>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</si>
  <si>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</si>
  <si>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</si>
  <si>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</si>
  <si>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</si>
  <si>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</si>
  <si>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</si>
  <si>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</si>
  <si>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</si>
  <si>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</si>
  <si>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</si>
  <si>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</si>
  <si>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</si>
  <si>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</si>
  <si>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</si>
  <si>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</si>
  <si>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</si>
  <si>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</si>
  <si>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</si>
  <si>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</si>
  <si>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</si>
  <si>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</si>
  <si>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</si>
  <si>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</si>
  <si>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</si>
  <si>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</si>
  <si>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</si>
  <si>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</si>
  <si>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</si>
  <si>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</si>
  <si>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</si>
  <si>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</si>
  <si>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</si>
  <si>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</si>
  <si>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</si>
  <si>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</si>
  <si>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</si>
  <si>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</si>
  <si>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</si>
  <si>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</si>
  <si>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</si>
  <si>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</si>
  <si>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</si>
  <si>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</si>
  <si>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</si>
  <si>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</si>
  <si>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</si>
  <si>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</si>
  <si>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</si>
  <si>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</si>
  <si>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</si>
  <si>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</si>
  <si>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</si>
  <si>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</si>
  <si>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</si>
  <si>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</si>
  <si>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</si>
  <si>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</si>
  <si>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</si>
  <si>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</si>
  <si>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</si>
  <si>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</si>
  <si>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</si>
  <si>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</si>
  <si>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</si>
  <si>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</si>
  <si>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</si>
  <si>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</si>
  <si>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</si>
  <si>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</si>
  <si>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</si>
  <si>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</si>
  <si>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</si>
  <si>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</si>
  <si>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</si>
  <si>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</si>
  <si>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</si>
  <si>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</si>
  <si>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</si>
  <si>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</si>
  <si>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</si>
  <si>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</si>
  <si>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</si>
  <si>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</si>
  <si>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</si>
  <si>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</si>
  <si>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</si>
  <si>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</si>
  <si>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</si>
  <si>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</si>
  <si>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</si>
  <si>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</si>
  <si>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</si>
  <si>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</si>
  <si>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</si>
  <si>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</si>
  <si>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</si>
  <si>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</si>
  <si>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</si>
  <si>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</si>
  <si>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</si>
  <si>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</si>
  <si>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</si>
  <si>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</si>
  <si>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</si>
  <si>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</si>
  <si>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</si>
  <si>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</si>
  <si>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</si>
  <si>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</si>
  <si>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</si>
  <si>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</si>
  <si>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</si>
  <si>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</si>
  <si>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</si>
  <si>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</si>
  <si>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</si>
  <si>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</si>
  <si>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</si>
  <si>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</si>
  <si>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</si>
  <si>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</si>
  <si>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</si>
  <si>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</si>
  <si>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</si>
  <si>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</si>
  <si>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</si>
  <si>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</si>
  <si>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</si>
  <si>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</si>
  <si>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</si>
  <si>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</si>
  <si>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</si>
  <si>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</si>
  <si>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</si>
  <si>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</si>
  <si>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</si>
  <si>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</si>
  <si>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</si>
  <si>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</si>
  <si>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</si>
  <si>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</si>
  <si>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</si>
  <si>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</si>
  <si>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</si>
  <si>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</si>
  <si>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</si>
  <si>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</si>
  <si>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</si>
  <si>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</si>
  <si>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</si>
  <si>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</si>
  <si>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</si>
  <si>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</si>
  <si>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</si>
  <si>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</si>
  <si>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</si>
  <si>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</si>
  <si>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</si>
  <si>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</si>
  <si>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</si>
  <si>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</si>
  <si>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</si>
  <si>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</si>
  <si>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</si>
  <si>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</si>
  <si>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</si>
  <si>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</si>
  <si>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</si>
  <si>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</si>
  <si>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</si>
  <si>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</si>
  <si>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</si>
  <si>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</si>
  <si>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</si>
  <si>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</si>
  <si>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</si>
  <si>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</si>
  <si>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</si>
  <si>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</si>
  <si>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</si>
  <si>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</si>
  <si>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</si>
  <si>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</si>
  <si>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</si>
  <si>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</si>
  <si>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</si>
  <si>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</si>
  <si>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</si>
  <si>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</si>
  <si>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</si>
  <si>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</si>
  <si>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</si>
  <si>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</si>
  <si>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</si>
  <si>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</si>
  <si>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</si>
  <si>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</si>
  <si>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</si>
  <si>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</si>
  <si>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</si>
  <si>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</si>
  <si>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</si>
  <si>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</si>
  <si>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</si>
  <si>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</si>
  <si>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</si>
  <si>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</si>
  <si>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</si>
  <si>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</si>
  <si>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</si>
  <si>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</si>
  <si>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</si>
  <si>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</si>
  <si>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</si>
  <si>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</si>
  <si>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</si>
  <si>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</si>
  <si>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</si>
  <si>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</si>
  <si>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</si>
  <si>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</si>
  <si>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</si>
  <si>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</si>
  <si>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</si>
  <si>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</si>
  <si>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</si>
  <si>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</si>
  <si>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</si>
  <si>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</si>
  <si>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</si>
  <si>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</si>
  <si>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</si>
  <si>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</si>
  <si>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</si>
  <si>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</si>
  <si>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</si>
  <si>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</si>
  <si>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</si>
  <si>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</si>
  <si>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</si>
  <si>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</si>
  <si>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</si>
  <si>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</si>
  <si>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</si>
  <si>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</si>
  <si>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</si>
  <si>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</si>
  <si>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</si>
  <si>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</si>
  <si>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</si>
  <si>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</si>
  <si>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</si>
  <si>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</si>
  <si>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</si>
  <si>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</si>
  <si>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</si>
  <si>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</si>
  <si>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</si>
  <si>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</si>
  <si>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</si>
  <si>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</si>
  <si>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</si>
  <si>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</si>
  <si>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</si>
  <si>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</si>
  <si>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</si>
  <si>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</si>
  <si>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</si>
  <si>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</si>
  <si>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</si>
  <si>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</si>
  <si>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</si>
  <si>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</si>
  <si>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</si>
  <si>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</si>
  <si>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</si>
  <si>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</si>
  <si>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</si>
  <si>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</si>
  <si>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</si>
  <si>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</si>
  <si>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</si>
  <si>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</si>
  <si>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</si>
  <si>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</si>
  <si>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</si>
  <si>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</si>
  <si>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</si>
  <si>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</si>
  <si>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</si>
  <si>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</si>
  <si>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</si>
  <si>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</si>
  <si>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</si>
  <si>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</si>
  <si>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</si>
  <si>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</si>
  <si>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</si>
  <si>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</si>
  <si>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</si>
  <si>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</si>
  <si>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</si>
  <si>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</si>
  <si>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</si>
  <si>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</si>
  <si>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</si>
  <si>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</si>
  <si>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</si>
  <si>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</si>
  <si>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</si>
  <si>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</si>
  <si>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</si>
  <si>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</si>
  <si>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</si>
  <si>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</si>
  <si>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</si>
  <si>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</si>
  <si>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</si>
  <si>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</si>
  <si>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</si>
  <si>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</si>
  <si>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</si>
  <si>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</si>
  <si>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</si>
  <si>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</si>
  <si>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</si>
  <si>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</si>
  <si>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</si>
  <si>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</si>
  <si>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</si>
  <si>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</si>
  <si>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</si>
  <si>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</si>
  <si>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</si>
  <si>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</si>
  <si>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</si>
  <si>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</si>
  <si>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</si>
  <si>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</si>
  <si>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</si>
  <si>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</si>
  <si>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</si>
  <si>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</si>
  <si>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</si>
  <si>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</si>
  <si>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</si>
  <si>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</si>
  <si>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</si>
  <si>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</si>
  <si>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</si>
  <si>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</si>
  <si>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</si>
  <si>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</si>
  <si>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</si>
  <si>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</si>
  <si>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</si>
  <si>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</si>
  <si>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</si>
  <si>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</si>
  <si>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</si>
  <si>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</si>
  <si>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</si>
  <si>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</si>
  <si>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</si>
  <si>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</si>
  <si>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</si>
  <si>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</si>
  <si>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</si>
  <si>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</si>
  <si>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</si>
  <si>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</si>
  <si>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</si>
  <si>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</si>
  <si>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</si>
  <si>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</si>
  <si>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</si>
  <si>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</si>
  <si>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</si>
  <si>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</si>
  <si>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</si>
  <si>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</si>
  <si>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</si>
  <si>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</si>
  <si>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</si>
  <si>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</si>
  <si>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</si>
  <si>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</si>
  <si>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</si>
  <si>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</si>
  <si>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</si>
  <si>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</si>
  <si>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</si>
  <si>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</si>
  <si>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</si>
  <si>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</si>
  <si>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</si>
  <si>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</si>
  <si>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</si>
  <si>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</si>
  <si>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</si>
  <si>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</si>
  <si>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</si>
  <si>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</si>
  <si>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</si>
  <si>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</si>
  <si>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</si>
  <si>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</si>
  <si>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</si>
  <si>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</si>
  <si>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</si>
  <si>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</si>
  <si>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</si>
  <si>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</si>
  <si>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</si>
  <si>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</si>
  <si>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</si>
  <si>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</si>
  <si>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</si>
  <si>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</si>
  <si>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</si>
  <si>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</si>
  <si>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</si>
  <si>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</si>
  <si>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</si>
  <si>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</si>
  <si>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</si>
  <si>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</si>
  <si>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</si>
  <si>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</si>
  <si>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</si>
  <si>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</si>
  <si>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</si>
  <si>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</si>
  <si>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</si>
  <si>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</si>
  <si>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</si>
  <si>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</si>
  <si>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</si>
  <si>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</si>
  <si>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</si>
  <si>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</si>
  <si>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</si>
  <si>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</si>
  <si>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</si>
  <si>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</si>
  <si>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</si>
  <si>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</si>
  <si>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</si>
  <si>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</si>
  <si>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</si>
  <si>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</si>
  <si>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</si>
  <si>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</si>
  <si>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</si>
  <si>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</si>
  <si>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</si>
  <si>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</si>
  <si>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</si>
  <si>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</si>
  <si>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</si>
  <si>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</si>
  <si>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</si>
  <si>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</si>
  <si>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</si>
  <si>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</si>
  <si>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</si>
  <si>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</si>
  <si>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</si>
  <si>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</si>
  <si>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</si>
  <si>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</si>
  <si>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</si>
  <si>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</si>
  <si>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</si>
  <si>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</si>
  <si>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</si>
  <si>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</si>
  <si>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</si>
  <si>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</si>
  <si>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</si>
  <si>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</si>
  <si>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</si>
  <si>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</si>
  <si>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</si>
  <si>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</si>
  <si>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</si>
  <si>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</si>
  <si>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</si>
  <si>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</si>
  <si>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</si>
  <si>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</si>
  <si>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</si>
  <si>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</si>
  <si>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</si>
  <si>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</si>
  <si>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</si>
  <si>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</si>
  <si>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</si>
  <si>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</si>
  <si>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</si>
  <si>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</si>
  <si>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</si>
  <si>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</si>
  <si>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</si>
  <si>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</si>
  <si>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</si>
  <si>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</si>
  <si>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</si>
  <si>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</si>
  <si>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</si>
  <si>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</si>
  <si>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</si>
  <si>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</si>
  <si>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</si>
  <si>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</si>
  <si>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</si>
  <si>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</si>
  <si>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</si>
  <si>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</si>
  <si>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</si>
  <si>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</si>
  <si>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</si>
  <si>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</si>
  <si>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</si>
  <si>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</si>
  <si>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</si>
  <si>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</si>
  <si>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</si>
  <si>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</si>
  <si>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</si>
  <si>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</si>
  <si>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</si>
  <si>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</si>
  <si>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</si>
  <si>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</si>
  <si>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</si>
  <si>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</si>
  <si>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</si>
  <si>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</si>
  <si>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</si>
  <si>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</si>
  <si>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</si>
  <si>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</si>
  <si>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</si>
  <si>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</si>
  <si>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</si>
  <si>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</si>
  <si>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</si>
  <si>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</si>
  <si>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</si>
  <si>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</si>
  <si>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</si>
  <si>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</si>
  <si>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</si>
  <si>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</si>
  <si>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</si>
  <si>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</si>
  <si>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</si>
  <si>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</si>
  <si>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</si>
  <si>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</si>
  <si>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</si>
  <si>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</si>
  <si>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</si>
  <si>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</si>
  <si>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</si>
  <si>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</si>
  <si>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</si>
  <si>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</si>
  <si>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</si>
  <si>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</si>
  <si>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</si>
  <si>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</si>
  <si>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</si>
  <si>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</si>
  <si>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</si>
  <si>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</si>
  <si>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</si>
  <si>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</si>
  <si>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</si>
  <si>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</si>
  <si>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</si>
  <si>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</si>
  <si>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</si>
  <si>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</si>
  <si>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</si>
  <si>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</si>
  <si>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</si>
  <si>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</si>
  <si>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</si>
  <si>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</si>
  <si>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</si>
  <si>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</si>
  <si>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</si>
  <si>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</si>
  <si>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</si>
  <si>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</si>
  <si>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</si>
  <si>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</si>
  <si>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</si>
  <si>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</si>
  <si>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</si>
  <si>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</si>
  <si>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</si>
  <si>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</si>
  <si>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</si>
  <si>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</si>
  <si>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</si>
  <si>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</si>
  <si>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</si>
  <si>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</si>
  <si>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</si>
  <si>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</si>
  <si>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</si>
  <si>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</si>
  <si>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</si>
  <si>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</si>
  <si>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</si>
  <si>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</si>
  <si>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</si>
  <si>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</si>
  <si>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</si>
  <si>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</si>
  <si>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</si>
  <si>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</si>
  <si>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</si>
  <si>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</si>
  <si>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</si>
  <si>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</si>
  <si>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</si>
  <si>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</si>
  <si>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</si>
  <si>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</si>
  <si>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</si>
  <si>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</si>
  <si>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</si>
  <si>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</si>
  <si>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</si>
  <si>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</si>
  <si>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</si>
  <si>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</si>
  <si>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</si>
  <si>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</si>
  <si>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</si>
  <si>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</si>
  <si>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</si>
  <si>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</si>
  <si>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</si>
  <si>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</si>
  <si>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</si>
  <si>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</si>
  <si>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</si>
  <si>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</si>
  <si>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</si>
  <si>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</si>
  <si>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</si>
  <si>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</si>
  <si>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</si>
  <si>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</si>
  <si>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</si>
  <si>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</si>
  <si>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</si>
  <si>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</si>
  <si>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</si>
  <si>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</si>
  <si>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</si>
  <si>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</si>
  <si>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</si>
  <si>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</si>
  <si>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</si>
  <si>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</si>
  <si>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</si>
  <si>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</si>
  <si>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</si>
  <si>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</si>
  <si>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</si>
  <si>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</si>
  <si>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</si>
  <si>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</si>
  <si>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</si>
  <si>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</si>
  <si>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</si>
  <si>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</si>
  <si>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</si>
  <si>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</si>
  <si>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</si>
  <si>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</si>
  <si>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</si>
  <si>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</si>
  <si>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</si>
  <si>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</si>
  <si>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</si>
  <si>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</si>
  <si>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</si>
  <si>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</si>
  <si>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</si>
  <si>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</si>
  <si>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</si>
  <si>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</si>
  <si>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</si>
  <si>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</si>
  <si>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</si>
  <si>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</si>
  <si>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</si>
  <si>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</si>
  <si>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</si>
  <si>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</si>
  <si>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</si>
  <si>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</si>
  <si>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</si>
  <si>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</si>
  <si>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</si>
  <si>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</si>
  <si>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</si>
  <si>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</si>
  <si>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</si>
  <si>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</si>
  <si>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</si>
  <si>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</si>
  <si>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</si>
  <si>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</si>
  <si>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</si>
  <si>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</si>
  <si>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</si>
  <si>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</si>
  <si>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</si>
  <si>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</si>
  <si>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</si>
  <si>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</si>
  <si>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</si>
  <si>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</si>
  <si>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</si>
  <si>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</si>
  <si>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</si>
  <si>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</si>
  <si>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</si>
  <si>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</si>
  <si>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</si>
  <si>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</si>
  <si>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</si>
  <si>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</si>
  <si>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</si>
  <si>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</si>
  <si>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</si>
  <si>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</si>
  <si>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</si>
  <si>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</si>
  <si>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</si>
  <si>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</si>
  <si>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</si>
  <si>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</si>
  <si>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</si>
  <si>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</si>
  <si>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</si>
  <si>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</si>
  <si>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</si>
  <si>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</si>
  <si>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</si>
  <si>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</si>
  <si>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</si>
  <si>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</si>
  <si>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</si>
  <si>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</si>
  <si>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</si>
  <si>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</si>
  <si>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</si>
  <si>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</si>
  <si>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</si>
  <si>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</si>
  <si>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</si>
  <si>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</si>
  <si>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</si>
  <si>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</si>
  <si>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</si>
  <si>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</si>
  <si>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</si>
  <si>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</si>
  <si>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</si>
  <si>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</si>
  <si>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</si>
  <si>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</si>
  <si>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</si>
  <si>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</si>
  <si>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</si>
  <si>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</si>
  <si>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</si>
  <si>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</si>
  <si>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</si>
  <si>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</si>
  <si>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</si>
  <si>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</si>
  <si>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</si>
  <si>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</si>
  <si>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</si>
  <si>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</si>
  <si>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</si>
  <si>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</si>
  <si>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</si>
  <si>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</si>
  <si>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</si>
  <si>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</si>
  <si>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</si>
  <si>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</si>
  <si>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</si>
  <si>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</si>
  <si>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</si>
  <si>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</si>
  <si>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</si>
  <si>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</si>
  <si>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</si>
  <si>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</si>
  <si>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</si>
  <si>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</si>
  <si>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</si>
  <si>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</si>
  <si>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</si>
  <si>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</si>
  <si>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</si>
  <si>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</si>
  <si>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</si>
  <si>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</si>
  <si>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</si>
  <si>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</si>
  <si>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</si>
  <si>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</si>
  <si>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</si>
  <si>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</si>
  <si>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</si>
  <si>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</si>
  <si>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</si>
  <si>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</si>
  <si>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</si>
  <si>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</si>
  <si>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</si>
  <si>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</si>
  <si>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</si>
  <si>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</si>
  <si>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</si>
  <si>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</si>
  <si>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</si>
  <si>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</si>
  <si>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</si>
  <si>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</si>
  <si>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</si>
  <si>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</si>
  <si>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</si>
  <si>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</si>
  <si>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</si>
  <si>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</si>
  <si>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</si>
  <si>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</si>
  <si>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</si>
  <si>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</si>
  <si>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</si>
  <si>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</si>
  <si>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</si>
  <si>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</si>
  <si>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</si>
  <si>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</si>
  <si>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</si>
  <si>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</si>
  <si>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</si>
  <si>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</si>
  <si>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</si>
  <si>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</si>
  <si>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</si>
  <si>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</si>
  <si>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</si>
  <si>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</si>
  <si>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</si>
  <si>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</si>
  <si>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</si>
  <si>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</si>
  <si>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</si>
  <si>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</si>
  <si>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</si>
  <si>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</si>
  <si>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</si>
  <si>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</si>
  <si>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</si>
  <si>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</si>
  <si>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</si>
  <si>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</si>
  <si>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</si>
  <si>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</si>
  <si>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</si>
  <si>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</si>
  <si>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</si>
  <si>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</si>
  <si>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</si>
  <si>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</si>
  <si>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</si>
  <si>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</si>
  <si>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</si>
  <si>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</si>
  <si>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</si>
  <si>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</si>
  <si>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</si>
  <si>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</si>
  <si>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</si>
  <si>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</si>
  <si>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</si>
  <si>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</si>
  <si>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</si>
  <si>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</si>
  <si>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</si>
  <si>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</si>
  <si>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</si>
  <si>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</si>
  <si>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</si>
  <si>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</si>
  <si>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</si>
  <si>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</si>
  <si>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</si>
  <si>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</si>
  <si>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</si>
  <si>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</si>
  <si>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</si>
  <si>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</si>
  <si>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</si>
  <si>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</si>
  <si>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</si>
  <si>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</si>
  <si>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</si>
  <si>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</si>
  <si>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</si>
  <si>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</si>
  <si>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</si>
  <si>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</si>
  <si>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</si>
  <si>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</si>
  <si>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</si>
  <si>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</si>
  <si>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</si>
  <si>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</si>
  <si>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</si>
  <si>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</si>
  <si>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</si>
  <si>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</si>
  <si>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</si>
  <si>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</si>
  <si>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</si>
  <si>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</si>
  <si>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</si>
  <si>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</si>
  <si>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</si>
  <si>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</si>
  <si>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</si>
  <si>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</si>
  <si>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</si>
  <si>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</si>
  <si>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</si>
  <si>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</si>
  <si>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</si>
  <si>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</si>
  <si>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</si>
  <si>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</si>
  <si>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</si>
  <si>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</si>
  <si>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</si>
  <si>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</si>
  <si>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</si>
  <si>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</si>
  <si>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</si>
  <si>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</si>
  <si>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</si>
  <si>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</si>
  <si>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</si>
  <si>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</si>
  <si>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</si>
  <si>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</si>
  <si>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</si>
  <si>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</si>
  <si>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</si>
  <si>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</si>
  <si>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</si>
  <si>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</si>
  <si>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</si>
  <si>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</si>
  <si>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</si>
  <si>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</si>
  <si>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</si>
  <si>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</si>
  <si>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</si>
  <si>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</si>
  <si>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</si>
  <si>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</si>
  <si>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</si>
  <si>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</si>
  <si>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</si>
  <si>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</si>
  <si>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</si>
  <si>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</si>
  <si>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</si>
  <si>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</si>
  <si>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</si>
  <si>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</si>
  <si>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</si>
  <si>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</si>
  <si>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</si>
  <si>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</si>
  <si>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</si>
  <si>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</si>
  <si>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</si>
  <si>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</si>
  <si>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</si>
  <si>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</si>
  <si>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</si>
  <si>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</si>
  <si>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</si>
  <si>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</si>
  <si>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</si>
  <si>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</si>
  <si>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</si>
  <si>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</si>
  <si>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</si>
  <si>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</si>
  <si>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</si>
  <si>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</si>
  <si>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</si>
  <si>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</si>
  <si>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</si>
  <si>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</si>
  <si>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</si>
  <si>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</si>
  <si>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</si>
  <si>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</si>
  <si>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</si>
  <si>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</si>
  <si>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</si>
  <si>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</si>
  <si>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</si>
  <si>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</si>
  <si>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</si>
  <si>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</si>
  <si>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</si>
  <si>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</si>
  <si>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</si>
  <si>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</si>
  <si>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</si>
  <si>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</si>
  <si>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</si>
  <si>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</si>
  <si>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</si>
  <si>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</si>
  <si>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</si>
  <si>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</si>
  <si>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</si>
  <si>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</si>
  <si>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</si>
  <si>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</si>
  <si>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</si>
  <si>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</si>
  <si>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</si>
  <si>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</si>
  <si>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</si>
  <si>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</si>
  <si>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</si>
  <si>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</si>
  <si>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</si>
  <si>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</si>
  <si>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</si>
  <si>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</si>
  <si>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</si>
  <si>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</si>
  <si>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</si>
  <si>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</si>
  <si>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</si>
  <si>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</si>
  <si>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</si>
  <si>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</si>
  <si>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</si>
  <si>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</si>
  <si>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</si>
  <si>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</si>
  <si>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</si>
  <si>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</si>
  <si>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</si>
  <si>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</si>
  <si>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</si>
  <si>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</si>
  <si>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</si>
  <si>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</si>
  <si>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</si>
  <si>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</si>
  <si>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</si>
  <si>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</si>
  <si>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</si>
  <si>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</si>
  <si>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</si>
  <si>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</si>
  <si>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</si>
  <si>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</si>
  <si>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</si>
  <si>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</si>
  <si>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</si>
  <si>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</si>
  <si>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</si>
  <si>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</si>
  <si>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</si>
  <si>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</si>
  <si>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</si>
  <si>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</si>
  <si>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</si>
  <si>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</si>
  <si>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</si>
  <si>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</si>
  <si>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</si>
  <si>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</si>
  <si>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</si>
  <si>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</si>
  <si>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</si>
  <si>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</si>
  <si>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</si>
  <si>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</si>
  <si>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</si>
  <si>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</si>
  <si>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</si>
  <si>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</si>
  <si>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</si>
  <si>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</si>
  <si>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</si>
  <si>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</si>
  <si>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</si>
  <si>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</si>
  <si>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</si>
  <si>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</si>
  <si>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</si>
  <si>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</si>
  <si>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</si>
  <si>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</si>
  <si>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</si>
  <si>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</si>
  <si>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</si>
  <si>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</si>
  <si>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</si>
  <si>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</si>
  <si>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</si>
  <si>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</si>
  <si>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</si>
  <si>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</si>
  <si>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</si>
  <si>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</si>
  <si>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</si>
  <si>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</si>
  <si>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</si>
  <si>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</si>
  <si>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</si>
  <si>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</si>
  <si>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</si>
  <si>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</si>
  <si>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</si>
  <si>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</si>
  <si>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</si>
  <si>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</si>
  <si>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</si>
  <si>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</si>
  <si>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</si>
  <si>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</si>
  <si>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</si>
  <si>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</si>
  <si>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</si>
  <si>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</si>
  <si>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</si>
  <si>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</si>
  <si>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</si>
  <si>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</si>
  <si>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</si>
  <si>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</si>
  <si>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</si>
  <si>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</si>
  <si>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</si>
  <si>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</si>
  <si>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</si>
  <si>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</si>
  <si>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</si>
  <si>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</si>
  <si>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</si>
  <si>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</si>
  <si>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</si>
  <si>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</si>
  <si>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</si>
  <si>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</si>
  <si>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</si>
  <si>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</si>
  <si>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</si>
  <si>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</si>
  <si>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</si>
  <si>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</si>
  <si>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</si>
  <si>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</si>
  <si>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</si>
  <si>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</si>
  <si>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</si>
  <si>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</si>
  <si>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</si>
  <si>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</si>
  <si>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</si>
  <si>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</si>
  <si>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</si>
  <si>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</si>
  <si>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</si>
  <si>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</si>
  <si>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</si>
  <si>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</si>
  <si>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</si>
  <si>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</si>
  <si>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</si>
  <si>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</si>
  <si>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</si>
  <si>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</si>
  <si>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</si>
  <si>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</si>
  <si>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</si>
  <si>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</si>
  <si>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</si>
  <si>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</si>
  <si>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</si>
  <si>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</si>
  <si>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</si>
  <si>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</si>
  <si>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</si>
  <si>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</si>
  <si>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</si>
  <si>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</si>
  <si>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</si>
  <si>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</si>
  <si>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</si>
  <si>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</si>
  <si>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</si>
  <si>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</si>
  <si>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</si>
  <si>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</si>
  <si>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</si>
  <si>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</si>
  <si>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</si>
  <si>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</si>
  <si>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</si>
  <si>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</si>
  <si>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</si>
  <si>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</si>
  <si>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</si>
  <si>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</si>
  <si>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</si>
  <si>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</si>
  <si>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</si>
  <si>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</si>
  <si>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</si>
  <si>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</si>
  <si>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</si>
  <si>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</si>
  <si>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</si>
  <si>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</si>
  <si>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</si>
  <si>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</si>
  <si>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</si>
  <si>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</si>
  <si>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</si>
  <si>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</si>
  <si>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</si>
  <si>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</si>
  <si>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</si>
  <si>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</si>
  <si>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</si>
  <si>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</si>
  <si>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</si>
  <si>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</si>
  <si>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</si>
  <si>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</si>
  <si>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</si>
  <si>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</si>
  <si>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</si>
  <si>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</si>
  <si>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</si>
  <si>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</si>
  <si>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</si>
  <si>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</si>
  <si>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</si>
  <si>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</si>
  <si>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</si>
  <si>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</si>
  <si>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</si>
  <si>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</si>
  <si>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</si>
  <si>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</si>
  <si>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</si>
  <si>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</si>
  <si>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</si>
  <si>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</si>
  <si>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</si>
  <si>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</si>
  <si>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</si>
  <si>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</si>
  <si>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</si>
  <si>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</si>
  <si>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</si>
  <si>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</si>
  <si>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</si>
  <si>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</si>
  <si>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</si>
  <si>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</si>
  <si>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</si>
  <si>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</si>
  <si>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</si>
  <si>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</si>
  <si>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</si>
  <si>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</si>
  <si>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</si>
  <si>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</si>
  <si>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</si>
  <si>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</si>
  <si>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</si>
  <si>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</si>
  <si>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</si>
  <si>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</si>
  <si>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</si>
  <si>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</si>
  <si>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</si>
  <si>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</si>
  <si>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</si>
  <si>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</si>
  <si>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</si>
  <si>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</si>
  <si>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</si>
  <si>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</si>
  <si>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</si>
  <si>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</si>
  <si>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</si>
  <si>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</si>
  <si>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</si>
  <si>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</si>
  <si>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</si>
  <si>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</si>
  <si>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</si>
  <si>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</si>
  <si>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</si>
  <si>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</si>
  <si>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</si>
  <si>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</si>
  <si>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</si>
  <si>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</si>
  <si>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</si>
  <si>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</si>
  <si>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</si>
  <si>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</si>
  <si>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</si>
  <si>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</si>
  <si>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</si>
  <si>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</si>
  <si>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</si>
  <si>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</si>
  <si>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</si>
  <si>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</si>
  <si>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</si>
  <si>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</si>
  <si>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</si>
  <si>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</si>
  <si>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</si>
  <si>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</si>
  <si>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</si>
  <si>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</si>
  <si>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</si>
  <si>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</si>
  <si>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</si>
  <si>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</si>
  <si>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</si>
  <si>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</si>
  <si>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</si>
  <si>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</si>
  <si>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</si>
  <si>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</si>
  <si>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</si>
  <si>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</si>
  <si>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</si>
  <si>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</si>
  <si>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</si>
  <si>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</si>
  <si>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</si>
  <si>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</si>
  <si>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</si>
  <si>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</si>
  <si>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</si>
  <si>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</si>
  <si>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</si>
  <si>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</si>
  <si>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</si>
  <si>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</si>
  <si>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</si>
  <si>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</si>
  <si>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</si>
  <si>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</si>
  <si>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</si>
  <si>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</si>
  <si>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</si>
  <si>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</si>
  <si>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</si>
  <si>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</si>
  <si>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</si>
  <si>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</si>
  <si>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</si>
  <si>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</si>
  <si>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</si>
  <si>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</si>
  <si>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</si>
  <si>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</si>
  <si>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</si>
  <si>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</si>
  <si>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</si>
  <si>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</si>
  <si>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</si>
  <si>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</si>
  <si>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</si>
  <si>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</si>
  <si>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</si>
  <si>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</si>
  <si>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</si>
  <si>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</si>
  <si>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</si>
  <si>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</si>
  <si>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</si>
  <si>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</si>
  <si>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</si>
  <si>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</si>
  <si>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</si>
  <si>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</si>
  <si>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</si>
  <si>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</si>
  <si>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</si>
  <si>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</si>
  <si>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</si>
  <si>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</si>
  <si>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</si>
  <si>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</si>
  <si>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</si>
  <si>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</si>
  <si>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</si>
  <si>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</si>
  <si>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</si>
  <si>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</si>
  <si>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</si>
  <si>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</si>
  <si>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</si>
  <si>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</si>
  <si>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</si>
  <si>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</si>
  <si>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</si>
  <si>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</si>
  <si>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</si>
  <si>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</si>
  <si>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</si>
  <si>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</si>
  <si>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</si>
  <si>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</si>
  <si>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</si>
  <si>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</si>
  <si>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</si>
  <si>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</si>
  <si>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</si>
  <si>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</si>
  <si>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</si>
  <si>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</si>
  <si>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</si>
  <si>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</si>
  <si>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</si>
  <si>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</si>
  <si>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</si>
  <si>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</si>
  <si>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</si>
  <si>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</si>
  <si>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</si>
  <si>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</si>
  <si>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</si>
  <si>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</si>
  <si>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</si>
  <si>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</si>
  <si>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</si>
  <si>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</si>
  <si>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</si>
  <si>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</si>
  <si>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</si>
  <si>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</si>
  <si>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</si>
  <si>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</si>
  <si>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</si>
  <si>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</si>
  <si>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</si>
  <si>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</si>
  <si>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</si>
  <si>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</si>
  <si>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</si>
  <si>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</si>
  <si>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</si>
  <si>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</si>
  <si>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</si>
  <si>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</si>
  <si>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</si>
  <si>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</si>
  <si>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</si>
  <si>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</si>
  <si>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</si>
  <si>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</si>
  <si>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</si>
  <si>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</si>
  <si>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</si>
  <si>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</si>
  <si>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</si>
  <si>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</si>
  <si>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</si>
  <si>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</si>
  <si>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</si>
  <si>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</si>
  <si>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</si>
  <si>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</si>
  <si>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</si>
  <si>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</si>
  <si>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</si>
  <si>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</si>
  <si>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</si>
  <si>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</si>
  <si>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</si>
  <si>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</si>
  <si>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</si>
  <si>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</si>
  <si>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</si>
  <si>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</si>
  <si>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</si>
  <si>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</si>
  <si>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</si>
  <si>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</si>
  <si>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</si>
  <si>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</si>
  <si>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</si>
  <si>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</si>
  <si>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</si>
  <si>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</si>
  <si>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</si>
  <si>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</si>
  <si>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</si>
  <si>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</si>
  <si>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</si>
  <si>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</si>
  <si>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</si>
  <si>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</si>
  <si>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</si>
  <si>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</si>
  <si>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</si>
  <si>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</si>
  <si>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</si>
  <si>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</si>
  <si>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</si>
  <si>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</si>
  <si>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</si>
  <si>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</si>
  <si>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</si>
  <si>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</si>
  <si>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</si>
  <si>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</si>
  <si>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</si>
  <si>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</si>
  <si>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</si>
  <si>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</si>
  <si>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</si>
  <si>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</si>
  <si>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</si>
  <si>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</si>
  <si>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</si>
  <si>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</si>
  <si>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</si>
  <si>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</si>
  <si>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</si>
  <si>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</si>
  <si>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</si>
  <si>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</si>
  <si>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</si>
  <si>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</si>
  <si>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</si>
  <si>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</si>
  <si>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</si>
  <si>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</si>
  <si>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</si>
  <si>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</si>
  <si>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</si>
  <si>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</si>
  <si>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</si>
  <si>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</si>
  <si>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</si>
  <si>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</si>
  <si>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</si>
  <si>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</si>
  <si>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</si>
  <si>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</si>
  <si>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</si>
  <si>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</si>
  <si>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</si>
  <si>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</si>
  <si>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</si>
  <si>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</si>
  <si>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</si>
  <si>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</si>
  <si>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</si>
  <si>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</si>
  <si>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</si>
  <si>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</si>
  <si>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</si>
  <si>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</si>
  <si>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</si>
  <si>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</si>
  <si>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</si>
  <si>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</si>
  <si>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</si>
  <si>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</si>
  <si>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</si>
  <si>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</si>
  <si>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</si>
  <si>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</si>
  <si>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</si>
  <si>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</si>
  <si>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</si>
  <si>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</si>
  <si>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</si>
  <si>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</si>
  <si>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</si>
  <si>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</si>
  <si>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</si>
  <si>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</si>
  <si>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</si>
  <si>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</si>
  <si>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</si>
  <si>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</si>
  <si>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</si>
  <si>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</si>
  <si>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</si>
  <si>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</si>
  <si>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</si>
  <si>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</si>
  <si>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</si>
  <si>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</si>
  <si>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</si>
  <si>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</si>
  <si>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</si>
  <si>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</si>
  <si>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</si>
  <si>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</si>
  <si>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</si>
  <si>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</si>
  <si>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</si>
  <si>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</si>
  <si>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</si>
  <si>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</si>
  <si>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</si>
  <si>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</si>
  <si>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</si>
  <si>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</si>
  <si>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</si>
  <si>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</si>
  <si>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</si>
  <si>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</si>
  <si>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</si>
  <si>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</si>
  <si>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</si>
  <si>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</si>
  <si>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</si>
  <si>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</si>
  <si>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</si>
  <si>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</si>
  <si>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</si>
  <si>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</si>
  <si>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</si>
  <si>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</si>
  <si>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</si>
  <si>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</si>
  <si>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</si>
  <si>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</si>
  <si>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</si>
  <si>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</si>
  <si>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</si>
  <si>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</si>
  <si>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</si>
  <si>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</si>
  <si>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</si>
  <si>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</si>
  <si>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</si>
  <si>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</si>
  <si>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</si>
  <si>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</si>
  <si>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</si>
  <si>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</si>
  <si>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</si>
  <si>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</si>
  <si>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</si>
  <si>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</si>
  <si>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</si>
  <si>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</si>
  <si>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</si>
  <si>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</si>
  <si>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</si>
  <si>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</si>
  <si>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</si>
  <si>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</si>
  <si>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</si>
  <si>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</si>
  <si>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</si>
  <si>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</si>
  <si>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</si>
  <si>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</si>
  <si>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</si>
  <si>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</si>
  <si>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</si>
  <si>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</si>
  <si>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</si>
  <si>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</si>
  <si>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</si>
  <si>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</si>
  <si>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</si>
  <si>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</si>
  <si>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</si>
  <si>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</si>
  <si>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</si>
  <si>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</si>
  <si>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</si>
  <si>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</si>
  <si>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</si>
  <si>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</si>
  <si>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</si>
  <si>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</si>
  <si>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</si>
  <si>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</si>
  <si>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</si>
  <si>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</si>
  <si>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</si>
  <si>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</si>
  <si>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</si>
  <si>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</si>
  <si>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</si>
  <si>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</si>
  <si>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</si>
  <si>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</si>
  <si>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</si>
  <si>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</si>
  <si>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</si>
  <si>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</si>
  <si>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</si>
  <si>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</si>
  <si>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</si>
  <si>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</si>
  <si>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</si>
  <si>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</si>
  <si>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</si>
  <si>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</si>
  <si>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</si>
  <si>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</si>
  <si>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</si>
  <si>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</si>
  <si>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</si>
  <si>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</si>
  <si>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</si>
  <si>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</si>
  <si>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</si>
  <si>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</si>
  <si>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</si>
  <si>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</si>
  <si>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</si>
  <si>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</si>
  <si>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</si>
  <si>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</si>
  <si>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</si>
  <si>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</si>
  <si>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</si>
  <si>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</si>
  <si>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</si>
  <si>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</si>
  <si>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</si>
  <si>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</si>
  <si>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</si>
  <si>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</si>
  <si>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</si>
  <si>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</si>
  <si>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</si>
  <si>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</si>
  <si>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</si>
  <si>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</si>
  <si>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</si>
  <si>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</si>
  <si>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</si>
  <si>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</si>
  <si>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</si>
  <si>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</si>
  <si>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</si>
  <si>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</si>
  <si>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</si>
  <si>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</si>
  <si>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</si>
  <si>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</si>
  <si>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</si>
  <si>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</si>
  <si>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</si>
  <si>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</si>
  <si>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</si>
  <si>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</si>
  <si>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</si>
  <si>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</si>
  <si>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</si>
  <si>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</si>
  <si>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</si>
  <si>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</si>
  <si>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</si>
  <si>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</si>
  <si>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</si>
  <si>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</si>
  <si>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</si>
  <si>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</si>
  <si>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</si>
  <si>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</si>
  <si>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</si>
  <si>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</si>
  <si>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</si>
  <si>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</si>
  <si>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</si>
  <si>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</si>
  <si>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</si>
  <si>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</si>
  <si>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</si>
  <si>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</si>
  <si>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</si>
  <si>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</si>
  <si>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</si>
  <si>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</si>
  <si>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</si>
  <si>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</si>
  <si>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</si>
  <si>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</si>
  <si>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</si>
  <si>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</si>
  <si>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</si>
  <si>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</si>
  <si>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</si>
  <si>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</si>
  <si>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</si>
  <si>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</si>
  <si>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</si>
  <si>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</si>
  <si>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</si>
  <si>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</si>
  <si>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</si>
  <si>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</si>
  <si>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</si>
  <si>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</si>
  <si>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</si>
  <si>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</si>
  <si>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</si>
  <si>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</si>
  <si>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</si>
  <si>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</si>
  <si>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</si>
  <si>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</si>
  <si>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</si>
  <si>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</si>
  <si>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</si>
  <si>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</si>
  <si>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</si>
  <si>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</si>
  <si>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</si>
  <si>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</si>
  <si>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</si>
  <si>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</si>
  <si>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</si>
  <si>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</si>
  <si>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</si>
  <si>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</si>
  <si>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</si>
  <si>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</si>
  <si>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</si>
  <si>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</si>
  <si>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</si>
  <si>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</si>
  <si>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</si>
  <si>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</si>
  <si>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</si>
  <si>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</si>
  <si>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</si>
  <si>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</si>
  <si>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</si>
  <si>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</si>
  <si>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</si>
  <si>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</si>
  <si>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</si>
  <si>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</si>
  <si>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</si>
  <si>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</si>
  <si>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</si>
  <si>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</si>
  <si>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</si>
  <si>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</si>
  <si>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</si>
  <si>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</si>
  <si>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</si>
  <si>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</si>
  <si>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</si>
  <si>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</si>
  <si>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</si>
  <si>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</si>
  <si>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</si>
  <si>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</si>
  <si>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</si>
  <si>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</si>
  <si>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</si>
  <si>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</si>
  <si>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</si>
  <si>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</si>
  <si>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</si>
  <si>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</si>
  <si>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</si>
  <si>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</si>
  <si>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</si>
  <si>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</si>
  <si>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</si>
  <si>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</si>
  <si>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</si>
  <si>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</si>
  <si>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</si>
  <si>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</si>
  <si>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</si>
  <si>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</si>
  <si>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</si>
  <si>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</si>
  <si>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</si>
  <si>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</si>
  <si>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</si>
  <si>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</si>
  <si>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</si>
  <si>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</si>
  <si>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</si>
  <si>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</si>
  <si>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</si>
  <si>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</si>
  <si>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</si>
  <si>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</si>
  <si>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</si>
  <si>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</si>
  <si>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</si>
  <si>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</si>
  <si>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</si>
  <si>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</si>
  <si>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</si>
  <si>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</si>
  <si>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</si>
  <si>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</si>
  <si>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</si>
  <si>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</si>
  <si>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</si>
  <si>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</si>
  <si>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</si>
  <si>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</si>
  <si>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</si>
  <si>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</si>
  <si>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</si>
  <si>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</si>
  <si>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</si>
  <si>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</si>
  <si>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</si>
  <si>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</si>
  <si>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</si>
  <si>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</si>
  <si>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</si>
  <si>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</si>
  <si>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</si>
  <si>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</si>
  <si>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</si>
  <si>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</si>
  <si>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</si>
  <si>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</si>
  <si>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</si>
  <si>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</si>
  <si>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</si>
  <si>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</si>
  <si>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</si>
  <si>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</si>
  <si>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</si>
  <si>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</si>
  <si>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</si>
  <si>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</si>
  <si>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</si>
  <si>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</si>
  <si>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</si>
  <si>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</si>
  <si>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</si>
  <si>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</si>
  <si>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</si>
  <si>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</si>
  <si>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</si>
  <si>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</si>
  <si>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</si>
  <si>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</si>
  <si>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</si>
  <si>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</si>
  <si>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</si>
  <si>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</si>
  <si>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</si>
  <si>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</si>
  <si>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</si>
  <si>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</si>
  <si>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</si>
  <si>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</si>
  <si>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</si>
  <si>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</si>
  <si>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</si>
  <si>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</si>
  <si>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</si>
  <si>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</si>
  <si>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</si>
  <si>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</si>
  <si>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</si>
  <si>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</si>
  <si>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</si>
  <si>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</si>
  <si>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</si>
  <si>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</si>
  <si>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</si>
  <si>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</si>
  <si>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</si>
  <si>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</si>
  <si>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</si>
  <si>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</si>
  <si>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</si>
  <si>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</si>
  <si>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</si>
  <si>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</si>
  <si>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</si>
  <si>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</si>
  <si>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</si>
  <si>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</si>
  <si>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</si>
  <si>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</si>
  <si>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</si>
  <si>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</si>
  <si>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</si>
  <si>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</si>
  <si>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</si>
  <si>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</si>
  <si>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</si>
  <si>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</si>
  <si>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</si>
  <si>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</si>
  <si>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</si>
  <si>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</si>
  <si>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</si>
  <si>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</si>
  <si>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</si>
  <si>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</si>
  <si>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</si>
  <si>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</si>
  <si>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</si>
  <si>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</si>
  <si>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</si>
  <si>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</si>
  <si>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</si>
  <si>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</si>
  <si>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</si>
  <si>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</si>
  <si>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</si>
  <si>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</si>
  <si>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</si>
  <si>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</si>
  <si>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</si>
  <si>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</si>
  <si>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</si>
  <si>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</si>
  <si>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</si>
  <si>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</si>
  <si>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</si>
  <si>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</si>
  <si>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</si>
  <si>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</si>
  <si>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</si>
  <si>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</si>
  <si>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</si>
  <si>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</si>
  <si>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</si>
  <si>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</si>
  <si>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</si>
  <si>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</si>
  <si>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</si>
  <si>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</si>
  <si>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</si>
  <si>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</si>
  <si>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</si>
  <si>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</si>
  <si>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</si>
  <si>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</si>
  <si>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</si>
  <si>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</si>
  <si>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</si>
  <si>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</si>
  <si>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</si>
  <si>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</si>
  <si>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</si>
  <si>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</si>
  <si>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</si>
  <si>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</si>
  <si>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</si>
  <si>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</si>
  <si>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</si>
  <si>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</si>
  <si>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</si>
  <si>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</si>
  <si>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</si>
  <si>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</si>
  <si>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</si>
  <si>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</si>
  <si>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</si>
  <si>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</si>
  <si>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</si>
  <si>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</si>
  <si>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</si>
  <si>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</si>
  <si>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</si>
  <si>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</si>
  <si>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</si>
  <si>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</si>
  <si>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</si>
  <si>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</si>
  <si>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</si>
  <si>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</si>
  <si>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</si>
  <si>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</si>
  <si>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</si>
  <si>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</si>
  <si>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</si>
  <si>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</si>
  <si>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</si>
  <si>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</si>
  <si>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</si>
  <si>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</si>
  <si>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</si>
  <si>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</si>
  <si>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</si>
  <si>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</si>
  <si>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</si>
  <si>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</si>
  <si>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</si>
  <si>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</si>
  <si>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</si>
  <si>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</si>
  <si>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</si>
  <si>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</si>
  <si>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</si>
  <si>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</si>
  <si>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</si>
  <si>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</si>
  <si>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</si>
  <si>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</si>
  <si>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</si>
  <si>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</si>
  <si>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</si>
  <si>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</si>
  <si>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</si>
  <si>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</si>
  <si>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</si>
  <si>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</si>
  <si>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</si>
  <si>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</si>
  <si>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</si>
  <si>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</si>
  <si>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</si>
  <si>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</si>
  <si>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</si>
  <si>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</si>
  <si>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</si>
  <si>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</si>
  <si>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</si>
  <si>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</si>
  <si>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</si>
  <si>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</si>
  <si>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</si>
  <si>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</si>
  <si>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</si>
  <si>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</si>
  <si>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</si>
  <si>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</si>
  <si>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</si>
  <si>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</si>
  <si>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</si>
  <si>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</si>
  <si>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</si>
  <si>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</si>
  <si>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</si>
  <si>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</si>
  <si>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</si>
  <si>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</si>
  <si>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</si>
  <si>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</si>
  <si>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</si>
  <si>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</si>
  <si>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</si>
  <si>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</si>
  <si>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</si>
  <si>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</si>
  <si>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</si>
  <si>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</si>
  <si>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</si>
  <si>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</si>
  <si>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</si>
  <si>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</si>
  <si>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</si>
  <si>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</si>
  <si>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</si>
  <si>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</si>
  <si>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</si>
  <si>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</si>
  <si>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</si>
  <si>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</si>
  <si>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</si>
  <si>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</si>
  <si>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</si>
  <si>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</si>
  <si>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</si>
  <si>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</si>
  <si>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</si>
  <si>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</si>
  <si>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</si>
  <si>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</si>
  <si>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</si>
  <si>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</si>
  <si>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</si>
  <si>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</si>
  <si>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</si>
  <si>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</si>
  <si>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</si>
  <si>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</si>
  <si>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</si>
  <si>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</si>
  <si>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</si>
  <si>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</si>
  <si>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</si>
  <si>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</si>
  <si>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</si>
  <si>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</si>
  <si>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</si>
  <si>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</si>
  <si>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</si>
  <si>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</si>
  <si>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</si>
  <si>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</si>
  <si>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</si>
  <si>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</si>
  <si>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</si>
  <si>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</si>
  <si>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</si>
  <si>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</si>
  <si>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</si>
  <si>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</si>
  <si>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</si>
  <si>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</si>
  <si>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</si>
  <si>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</si>
  <si>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</si>
  <si>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</si>
  <si>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</si>
  <si>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</si>
  <si>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</si>
  <si>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</si>
  <si>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</si>
  <si>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</si>
  <si>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</si>
  <si>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</si>
  <si>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</si>
  <si>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</si>
  <si>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</si>
  <si>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</si>
  <si>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</si>
  <si>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</si>
  <si>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</si>
  <si>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</si>
  <si>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</si>
  <si>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</si>
  <si>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</si>
  <si>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</si>
  <si>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</si>
  <si>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</si>
  <si>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</si>
  <si>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</si>
  <si>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</si>
  <si>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</si>
  <si>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</si>
  <si>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</si>
  <si>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</si>
  <si>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</si>
  <si>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</si>
  <si>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</si>
  <si>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</si>
  <si>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</si>
  <si>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</si>
  <si>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</si>
  <si>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</si>
  <si>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</si>
  <si>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</si>
  <si>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</si>
  <si>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</si>
  <si>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</si>
  <si>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</si>
  <si>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</si>
  <si>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</si>
  <si>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</si>
  <si>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</si>
  <si>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</si>
  <si>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</si>
  <si>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</si>
  <si>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</si>
  <si>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</si>
  <si>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</si>
  <si>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</si>
  <si>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</si>
  <si>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</si>
  <si>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</si>
  <si>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</si>
  <si>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</si>
  <si>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</si>
  <si>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</si>
  <si>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</si>
  <si>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</si>
  <si>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</si>
  <si>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</si>
  <si>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</si>
  <si>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</si>
  <si>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</si>
  <si>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</si>
  <si>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</si>
  <si>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</si>
  <si>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</si>
  <si>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</si>
  <si>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</si>
  <si>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</si>
  <si>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</si>
  <si>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</si>
  <si>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</si>
  <si>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</si>
  <si>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</si>
  <si>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</si>
  <si>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</si>
  <si>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</si>
  <si>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</si>
  <si>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</si>
  <si>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</si>
  <si>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</si>
  <si>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</si>
  <si>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</si>
  <si>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</si>
  <si>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</si>
  <si>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</si>
  <si>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</si>
  <si>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</si>
  <si>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</si>
  <si>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</si>
  <si>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</si>
  <si>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</si>
  <si>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</si>
  <si>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</si>
  <si>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</si>
  <si>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</si>
  <si>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</si>
  <si>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</si>
  <si>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</si>
  <si>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</si>
  <si>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</si>
  <si>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</si>
  <si>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</si>
  <si>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</si>
  <si>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</si>
  <si>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</si>
  <si>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</si>
  <si>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</si>
  <si>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</si>
  <si>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</si>
  <si>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</si>
  <si>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</si>
  <si>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</si>
  <si>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</si>
  <si>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</si>
  <si>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</si>
  <si>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</si>
  <si>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</si>
  <si>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</si>
  <si>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</si>
  <si>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</si>
  <si>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</si>
  <si>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</si>
  <si>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</si>
  <si>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</si>
  <si>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</si>
  <si>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</si>
  <si>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</si>
  <si>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</si>
  <si>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</si>
  <si>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</si>
  <si>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</si>
  <si>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</si>
  <si>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</si>
  <si>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</si>
  <si>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</si>
  <si>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</si>
  <si>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</si>
  <si>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</si>
  <si>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</si>
  <si>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</si>
  <si>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</si>
  <si>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</si>
  <si>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</si>
  <si>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</si>
  <si>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</si>
  <si>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</si>
  <si>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</si>
  <si>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</si>
  <si>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</si>
  <si>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</si>
  <si>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</si>
  <si>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</si>
  <si>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</si>
  <si>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</si>
  <si>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</si>
  <si>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</si>
  <si>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</si>
  <si>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</si>
  <si>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</si>
  <si>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</si>
  <si>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</si>
  <si>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</si>
  <si>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</si>
  <si>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</si>
  <si>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</si>
  <si>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</si>
  <si>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</si>
  <si>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</si>
  <si>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</si>
  <si>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</si>
  <si>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</si>
  <si>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</si>
  <si>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</si>
  <si>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</si>
  <si>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</si>
  <si>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</si>
  <si>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</si>
  <si>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</si>
  <si>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</si>
  <si>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</si>
  <si>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</si>
  <si>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</si>
  <si>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</si>
  <si>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</si>
  <si>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</si>
  <si>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</si>
  <si>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</si>
  <si>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</si>
  <si>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</si>
  <si>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</si>
  <si>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</si>
  <si>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</si>
  <si>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</si>
  <si>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</si>
  <si>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</si>
  <si>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</si>
  <si>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</si>
  <si>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</si>
  <si>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</si>
  <si>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</si>
  <si>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</si>
  <si>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</si>
  <si>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</si>
  <si>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</si>
  <si>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</si>
  <si>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</si>
  <si>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</si>
  <si>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</si>
  <si>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</si>
  <si>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</si>
  <si>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</si>
  <si>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</si>
  <si>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</si>
  <si>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</si>
  <si>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</si>
  <si>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</si>
  <si>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</si>
  <si>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</si>
  <si>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</si>
  <si>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</si>
  <si>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</si>
  <si>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</si>
  <si>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</si>
  <si>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</si>
  <si>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</si>
  <si>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</si>
  <si>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</si>
  <si>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</si>
  <si>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</si>
  <si>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</si>
  <si>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</si>
  <si>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</si>
  <si>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</si>
  <si>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</si>
  <si>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</si>
  <si>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</si>
  <si>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</si>
  <si>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</si>
  <si>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</si>
  <si>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</si>
  <si>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</si>
  <si>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</si>
  <si>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</si>
  <si>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</si>
  <si>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</si>
  <si>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</si>
  <si>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</si>
  <si>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</si>
  <si>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</si>
  <si>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</si>
  <si>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</si>
  <si>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</si>
  <si>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</si>
  <si>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</si>
  <si>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</si>
  <si>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</si>
  <si>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</si>
  <si>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</si>
  <si>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</si>
  <si>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</si>
  <si>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</si>
  <si>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</si>
  <si>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</si>
  <si>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</si>
  <si>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</si>
  <si>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</si>
  <si>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</si>
  <si>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</si>
  <si>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</si>
  <si>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</si>
  <si>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</si>
  <si>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</si>
  <si>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</si>
  <si>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</si>
  <si>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</si>
  <si>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</si>
  <si>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</si>
  <si>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</si>
  <si>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</si>
  <si>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</si>
  <si>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</si>
  <si>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</si>
  <si>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</si>
  <si>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</si>
  <si>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</si>
  <si>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</si>
  <si>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</si>
  <si>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</si>
  <si>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</si>
  <si>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</si>
  <si>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</si>
  <si>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</si>
  <si>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</si>
  <si>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</si>
  <si>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</si>
  <si>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</si>
  <si>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</si>
  <si>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</si>
  <si>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</si>
  <si>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</si>
  <si>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</si>
  <si>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</si>
  <si>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</si>
  <si>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</si>
  <si>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</si>
  <si>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</si>
  <si>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</si>
  <si>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</si>
  <si>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</si>
  <si>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</si>
  <si>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</si>
  <si>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</si>
  <si>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</si>
  <si>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</si>
  <si>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</si>
  <si>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</si>
  <si>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</si>
  <si>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</si>
  <si>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</si>
  <si>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</si>
  <si>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</si>
  <si>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</si>
  <si>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</si>
  <si>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</si>
  <si>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</si>
  <si>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</si>
  <si>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</si>
  <si>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</si>
  <si>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</si>
  <si>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</si>
  <si>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</si>
  <si>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</si>
  <si>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</si>
  <si>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</si>
  <si>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</si>
  <si>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</si>
  <si>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</si>
  <si>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</si>
  <si>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</si>
  <si>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</si>
  <si>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</si>
  <si>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</si>
  <si>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</si>
  <si>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</si>
  <si>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</si>
  <si>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</si>
  <si>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</si>
  <si>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</si>
  <si>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</si>
  <si>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</si>
  <si>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</si>
  <si>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</si>
  <si>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</si>
  <si>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</si>
  <si>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</si>
  <si>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</si>
  <si>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</si>
  <si>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</si>
  <si>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</si>
  <si>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</si>
  <si>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</si>
  <si>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</si>
  <si>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</si>
  <si>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</si>
  <si>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</si>
  <si>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</si>
  <si>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</si>
  <si>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</si>
  <si>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</si>
  <si>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</si>
  <si>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</si>
  <si>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</si>
  <si>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</si>
  <si>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</si>
  <si>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</si>
  <si>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</si>
  <si>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</si>
  <si>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</si>
  <si>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</si>
  <si>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</si>
  <si>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</si>
  <si>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</si>
  <si>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</si>
  <si>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</si>
  <si>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</si>
  <si>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</si>
  <si>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</si>
  <si>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</si>
  <si>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</si>
  <si>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</si>
  <si>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</si>
  <si>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</si>
  <si>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</si>
  <si>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</si>
  <si>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</si>
  <si>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</si>
  <si>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</si>
  <si>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</si>
  <si>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</si>
  <si>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</si>
  <si>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</si>
  <si>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</si>
  <si>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</si>
  <si>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</si>
  <si>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</si>
  <si>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</si>
  <si>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</si>
  <si>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</si>
  <si>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</si>
  <si>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</si>
  <si>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</si>
  <si>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</si>
  <si>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</si>
  <si>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</si>
  <si>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</si>
  <si>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</si>
  <si>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</si>
  <si>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</si>
  <si>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</si>
  <si>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</si>
  <si>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</si>
  <si>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</si>
  <si>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</si>
  <si>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</si>
  <si>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</si>
  <si>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</si>
  <si>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</si>
  <si>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</si>
  <si>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</si>
  <si>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</si>
  <si>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</si>
  <si>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</si>
  <si>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</si>
  <si>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</si>
  <si>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</si>
  <si>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</si>
  <si>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</si>
  <si>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</si>
  <si>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</si>
  <si>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</si>
  <si>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</si>
  <si>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</si>
  <si>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</si>
  <si>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</si>
  <si>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</si>
  <si>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</si>
  <si>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</si>
  <si>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</si>
  <si>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</si>
  <si>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</si>
  <si>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</si>
  <si>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</si>
  <si>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</si>
  <si>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</si>
  <si>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</si>
  <si>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</si>
  <si>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</si>
  <si>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</si>
  <si>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</si>
  <si>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</si>
  <si>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</si>
  <si>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</si>
  <si>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</si>
  <si>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</si>
  <si>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</si>
  <si>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</si>
  <si>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</si>
  <si>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</si>
  <si>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</si>
  <si>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</si>
  <si>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</si>
  <si>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</si>
  <si>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</si>
  <si>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</si>
  <si>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</si>
  <si>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</si>
  <si>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</si>
  <si>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</si>
  <si>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</si>
  <si>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</si>
  <si>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</si>
  <si>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</si>
  <si>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</si>
  <si>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</si>
  <si>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</si>
  <si>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</si>
  <si>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</si>
  <si>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</si>
  <si>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</si>
  <si>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</si>
  <si>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</si>
  <si>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</si>
  <si>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</si>
  <si>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</si>
  <si>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</si>
  <si>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</si>
  <si>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</si>
  <si>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</si>
  <si>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</si>
  <si>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</si>
  <si>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</si>
  <si>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</si>
  <si>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</si>
  <si>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</si>
  <si>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</si>
  <si>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</si>
  <si>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</si>
  <si>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</si>
  <si>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</si>
  <si>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</si>
  <si>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</si>
  <si>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</si>
  <si>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</si>
  <si>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</si>
  <si>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</si>
  <si>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</si>
  <si>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</si>
  <si>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</si>
  <si>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</si>
  <si>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</si>
  <si>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</si>
  <si>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</si>
  <si>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</si>
  <si>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</si>
  <si>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</si>
  <si>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</si>
  <si>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</si>
  <si>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</si>
  <si>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</si>
  <si>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</si>
  <si>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</si>
  <si>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</si>
  <si>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</si>
  <si>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</si>
  <si>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</si>
  <si>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</si>
  <si>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</si>
  <si>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</si>
  <si>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</si>
  <si>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</si>
  <si>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</si>
  <si>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</si>
  <si>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</si>
  <si>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</si>
  <si>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</si>
  <si>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</si>
  <si>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</si>
  <si>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</si>
  <si>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</si>
  <si>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</si>
  <si>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</si>
  <si>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</si>
  <si>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</si>
  <si>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</si>
  <si>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</si>
  <si>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</si>
  <si>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</si>
  <si>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</si>
  <si>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</si>
  <si>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</si>
  <si>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</si>
  <si>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</si>
  <si>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</si>
  <si>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</si>
  <si>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</si>
  <si>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</si>
  <si>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</si>
  <si>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</si>
  <si>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</si>
  <si>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</si>
  <si>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</si>
  <si>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</si>
  <si>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</si>
  <si>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</si>
  <si>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</si>
  <si>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</si>
  <si>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</si>
  <si>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</si>
  <si>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</si>
  <si>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</si>
  <si>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</si>
  <si>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</si>
  <si>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</si>
  <si>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</si>
  <si>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</si>
  <si>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</si>
  <si>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</si>
  <si>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</si>
  <si>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</si>
  <si>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</si>
  <si>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</si>
  <si>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</si>
  <si>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</si>
  <si>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</si>
  <si>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</si>
  <si>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</si>
  <si>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</si>
  <si>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</si>
  <si>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</si>
  <si>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</si>
  <si>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</si>
  <si>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</si>
  <si>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</si>
  <si>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</si>
  <si>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</si>
  <si>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</si>
  <si>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</si>
  <si>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</si>
  <si>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</si>
  <si>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</si>
  <si>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</si>
  <si>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</si>
  <si>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</si>
  <si>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</si>
  <si>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</si>
  <si>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</si>
  <si>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</si>
  <si>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</si>
  <si>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</si>
  <si>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</si>
  <si>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</si>
  <si>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</si>
  <si>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</si>
  <si>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</si>
  <si>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</si>
  <si>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</si>
  <si>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</si>
  <si>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</si>
  <si>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</si>
  <si>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</si>
  <si>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</si>
  <si>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</si>
  <si>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</si>
  <si>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</si>
  <si>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</si>
  <si>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</si>
  <si>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</si>
  <si>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</si>
  <si>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</si>
  <si>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</si>
  <si>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</si>
  <si>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</si>
  <si>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</si>
  <si>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</si>
  <si>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</si>
  <si>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</si>
  <si>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</si>
  <si>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</si>
  <si>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</si>
  <si>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</si>
  <si>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</si>
  <si>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</si>
  <si>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</si>
  <si>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</si>
  <si>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</si>
  <si>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</si>
  <si>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</si>
  <si>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</si>
  <si>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</si>
  <si>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</si>
  <si>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</si>
  <si>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</si>
  <si>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</si>
  <si>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</si>
  <si>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</si>
  <si>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</si>
  <si>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</si>
  <si>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</si>
  <si>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</si>
  <si>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</si>
  <si>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</si>
  <si>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</si>
  <si>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</si>
  <si>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</si>
  <si>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</si>
  <si>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</si>
  <si>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</si>
  <si>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</si>
  <si>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</si>
  <si>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</si>
  <si>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</si>
  <si>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</si>
  <si>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</si>
  <si>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</si>
  <si>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</si>
  <si>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</si>
  <si>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</si>
  <si>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</si>
  <si>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</si>
  <si>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</si>
  <si>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</si>
  <si>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</si>
  <si>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</si>
  <si>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</si>
  <si>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</si>
  <si>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</si>
  <si>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</si>
  <si>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</si>
  <si>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</si>
  <si>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</si>
  <si>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</si>
  <si>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</si>
  <si>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</si>
  <si>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</si>
  <si>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</si>
  <si>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</si>
  <si>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</si>
  <si>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</si>
  <si>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</si>
  <si>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</si>
  <si>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</si>
  <si>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</si>
  <si>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</si>
  <si>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</si>
  <si>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</si>
  <si>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</si>
  <si>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</si>
  <si>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</si>
  <si>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</si>
  <si>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</si>
  <si>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</si>
  <si>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</si>
  <si>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</si>
  <si>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</si>
  <si>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</si>
  <si>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</si>
  <si>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</si>
  <si>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</si>
  <si>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</si>
  <si>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</si>
  <si>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</si>
  <si>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</si>
  <si>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</si>
  <si>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</si>
  <si>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</si>
  <si>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</si>
  <si>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</si>
  <si>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</si>
  <si>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</si>
  <si>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</si>
  <si>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</si>
  <si>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</si>
  <si>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</si>
  <si>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</si>
  <si>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</si>
  <si>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</si>
  <si>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</si>
  <si>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</si>
  <si>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</si>
  <si>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</si>
  <si>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</si>
  <si>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</si>
  <si>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</si>
  <si>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</si>
  <si>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</si>
  <si>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</si>
  <si>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</si>
  <si>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</si>
  <si>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</si>
  <si>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</si>
  <si>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</si>
  <si>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</si>
  <si>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</si>
  <si>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</si>
  <si>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</si>
  <si>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</si>
  <si>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</si>
  <si>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</si>
  <si>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</si>
  <si>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</si>
  <si>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</si>
  <si>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</si>
  <si>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</si>
  <si>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</si>
  <si>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</si>
  <si>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</si>
  <si>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</si>
  <si>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</si>
  <si>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</si>
  <si>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</si>
  <si>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</si>
  <si>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</si>
  <si>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</si>
  <si>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</si>
  <si>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</si>
  <si>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</si>
  <si>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</si>
  <si>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</si>
  <si>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</si>
  <si>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</si>
  <si>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</si>
  <si>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</si>
  <si>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</si>
  <si>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</si>
  <si>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</si>
  <si>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</si>
  <si>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</si>
  <si>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</si>
  <si>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</si>
  <si>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</si>
  <si>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</si>
  <si>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</si>
  <si>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</si>
  <si>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</si>
  <si>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</si>
  <si>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</si>
  <si>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</si>
  <si>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</si>
  <si>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</si>
  <si>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</si>
  <si>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</si>
  <si>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</si>
  <si>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</si>
  <si>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</si>
  <si>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</si>
  <si>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</si>
  <si>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</si>
  <si>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</si>
  <si>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</si>
  <si>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</si>
  <si>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</si>
  <si>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</si>
  <si>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</si>
  <si>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</si>
  <si>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</si>
  <si>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</si>
  <si>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</si>
  <si>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</si>
  <si>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</si>
  <si>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</si>
  <si>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</si>
  <si>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</si>
  <si>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</si>
  <si>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</si>
  <si>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</si>
  <si>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</si>
  <si>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</si>
  <si>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</si>
  <si>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</si>
  <si>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</si>
  <si>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</si>
  <si>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</si>
  <si>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</si>
  <si>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</si>
  <si>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</si>
  <si>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</si>
  <si>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</si>
  <si>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</si>
  <si>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</si>
  <si>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</si>
  <si>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</si>
  <si>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</si>
  <si>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</si>
  <si>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</si>
  <si>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</si>
  <si>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</si>
  <si>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</si>
  <si>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</si>
  <si>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</si>
  <si>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</si>
  <si>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</si>
  <si>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</si>
  <si>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</si>
  <si>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</si>
  <si>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</si>
  <si>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</si>
  <si>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</si>
  <si>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</si>
  <si>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</si>
  <si>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</si>
  <si>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</si>
  <si>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</si>
  <si>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</si>
  <si>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</si>
  <si>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</si>
  <si>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</si>
  <si>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</si>
  <si>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</si>
  <si>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</si>
  <si>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</si>
  <si>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</si>
  <si>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</si>
  <si>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</si>
  <si>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</si>
  <si>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</si>
  <si>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</si>
  <si>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</si>
  <si>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</si>
  <si>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</si>
  <si>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</si>
  <si>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</si>
  <si>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</si>
  <si>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</si>
  <si>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</si>
  <si>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</si>
  <si>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</si>
  <si>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</si>
  <si>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</si>
  <si>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</si>
  <si>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</si>
  <si>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</si>
  <si>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</si>
  <si>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</si>
  <si>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</si>
  <si>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</si>
  <si>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</si>
  <si>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</si>
  <si>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</si>
  <si>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</si>
  <si>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</si>
  <si>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</si>
  <si>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</si>
  <si>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</si>
  <si>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</si>
  <si>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</si>
  <si>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</si>
  <si>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</si>
  <si>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</si>
  <si>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</si>
  <si>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</si>
  <si>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</si>
  <si>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</si>
  <si>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</si>
  <si>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</si>
  <si>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</si>
  <si>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</si>
  <si>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</si>
  <si>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</si>
  <si>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</si>
  <si>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</si>
  <si>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</si>
  <si>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</si>
  <si>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</si>
  <si>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</si>
  <si>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</si>
  <si>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</si>
  <si>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</si>
  <si>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</si>
  <si>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</si>
  <si>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</si>
  <si>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</si>
  <si>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</si>
  <si>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</si>
  <si>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</si>
  <si>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</si>
  <si>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</si>
  <si>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</si>
  <si>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</si>
  <si>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</si>
  <si>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</si>
  <si>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</si>
  <si>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</si>
  <si>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</si>
  <si>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</si>
  <si>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</si>
  <si>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</si>
  <si>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</si>
  <si>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</si>
  <si>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</si>
  <si>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</si>
  <si>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</si>
  <si>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</si>
  <si>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</si>
  <si>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</si>
  <si>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</si>
  <si>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</si>
  <si>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</si>
  <si>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</si>
  <si>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</si>
  <si>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</si>
  <si>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</si>
  <si>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</si>
  <si>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</si>
  <si>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</si>
  <si>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</si>
  <si>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</si>
  <si>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</si>
  <si>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</si>
  <si>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</si>
  <si>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</si>
  <si>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</si>
  <si>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</si>
  <si>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</si>
  <si>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</si>
  <si>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</si>
  <si>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</si>
  <si>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</si>
  <si>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</si>
  <si>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</si>
  <si>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</si>
  <si>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</si>
  <si>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</si>
  <si>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</si>
  <si>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</si>
  <si>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</si>
  <si>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</si>
  <si>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</si>
  <si>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</si>
  <si>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</si>
  <si>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</si>
  <si>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</si>
  <si>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</si>
  <si>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</si>
  <si>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</si>
  <si>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</si>
  <si>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</si>
  <si>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</si>
  <si>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</si>
  <si>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</si>
  <si>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</si>
  <si>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</si>
  <si>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</si>
  <si>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</si>
  <si>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</si>
  <si>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</si>
  <si>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</si>
  <si>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</si>
  <si>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</si>
  <si>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</si>
  <si>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</si>
  <si>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</si>
  <si>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</si>
  <si>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</si>
  <si>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</si>
  <si>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</si>
  <si>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</si>
  <si>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</si>
  <si>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</si>
  <si>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</si>
  <si>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</si>
  <si>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</si>
  <si>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</si>
  <si>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</si>
  <si>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</si>
  <si>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</si>
  <si>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</si>
  <si>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</si>
  <si>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</si>
  <si>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</si>
  <si>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</si>
  <si>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</si>
  <si>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</si>
  <si>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</si>
  <si>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</si>
  <si>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</si>
  <si>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</si>
  <si>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</si>
  <si>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</si>
  <si>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</si>
  <si>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</si>
  <si>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</si>
  <si>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</si>
  <si>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</si>
  <si>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</si>
  <si>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</si>
  <si>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</si>
  <si>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</si>
  <si>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</si>
  <si>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</si>
  <si>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</si>
  <si>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</si>
  <si>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</si>
  <si>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</si>
  <si>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</si>
  <si>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</si>
  <si>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</si>
  <si>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</si>
  <si>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</si>
  <si>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</si>
  <si>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</si>
  <si>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</si>
  <si>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</si>
  <si>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</si>
  <si>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</si>
  <si>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</si>
  <si>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</si>
  <si>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</si>
  <si>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</si>
  <si>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</si>
  <si>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</si>
  <si>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</si>
  <si>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</si>
  <si>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</si>
  <si>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</si>
  <si>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</si>
  <si>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</si>
  <si>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</si>
  <si>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</si>
  <si>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</si>
  <si>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</si>
  <si>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</si>
  <si>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</si>
  <si>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</si>
  <si>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</si>
  <si>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</si>
  <si>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</si>
  <si>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</si>
  <si>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</si>
  <si>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</si>
  <si>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</si>
  <si>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</si>
  <si>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</si>
  <si>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</si>
  <si>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</si>
  <si>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</si>
  <si>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</si>
  <si>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</si>
  <si>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</si>
  <si>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</si>
  <si>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</si>
  <si>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</si>
  <si>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</si>
  <si>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</si>
  <si>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</si>
  <si>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</si>
  <si>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</si>
  <si>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</si>
  <si>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</si>
  <si>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</si>
  <si>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</si>
  <si>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</si>
  <si>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</si>
  <si>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</si>
  <si>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</si>
  <si>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</si>
  <si>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</si>
  <si>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</si>
  <si>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</si>
  <si>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</si>
  <si>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</si>
  <si>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</si>
  <si>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</si>
  <si>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</si>
  <si>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</si>
  <si>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</si>
  <si>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</si>
  <si>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</si>
  <si>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</si>
  <si>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</si>
  <si>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</si>
  <si>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</si>
  <si>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</si>
  <si>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</si>
  <si>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</si>
  <si>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</si>
  <si>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</si>
  <si>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</si>
  <si>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</si>
  <si>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</si>
  <si>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</si>
  <si>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</si>
  <si>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</si>
  <si>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</si>
  <si>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</si>
  <si>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</si>
  <si>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</si>
  <si>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</si>
  <si>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</si>
  <si>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</si>
  <si>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</si>
  <si>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</si>
  <si>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</si>
  <si>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</si>
  <si>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</si>
  <si>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</si>
  <si>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</si>
  <si>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</si>
  <si>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</si>
  <si>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</si>
  <si>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</si>
  <si>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</si>
  <si>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</si>
  <si>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</si>
  <si>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</si>
  <si>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</si>
  <si>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</si>
  <si>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</si>
  <si>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</si>
  <si>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</si>
  <si>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</si>
  <si>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</si>
  <si>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</si>
  <si>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</si>
  <si>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</si>
  <si>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</si>
  <si>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</si>
  <si>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</si>
  <si>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</si>
  <si>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</si>
  <si>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</si>
  <si>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</si>
  <si>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</si>
  <si>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</si>
  <si>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</si>
  <si>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</si>
  <si>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</si>
  <si>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</si>
  <si>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</si>
  <si>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</si>
  <si>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</si>
  <si>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</si>
  <si>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</si>
  <si>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</si>
  <si>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</si>
  <si>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</si>
  <si>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</si>
  <si>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</si>
  <si>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</si>
  <si>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</si>
  <si>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</si>
  <si>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</si>
  <si>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</si>
  <si>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</si>
  <si>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</si>
  <si>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</si>
  <si>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</si>
  <si>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</si>
  <si>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</si>
  <si>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</si>
  <si>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</si>
  <si>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</si>
  <si>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</si>
  <si>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</si>
  <si>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</si>
  <si>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</si>
  <si>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</si>
  <si>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</si>
  <si>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</si>
  <si>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</si>
  <si>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</si>
  <si>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</si>
  <si>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</si>
  <si>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</si>
  <si>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</si>
  <si>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</si>
  <si>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</si>
  <si>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</si>
  <si>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</si>
  <si>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</si>
  <si>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</si>
  <si>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</si>
  <si>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</si>
  <si>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</si>
  <si>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</si>
  <si>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</si>
  <si>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</si>
  <si>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</si>
  <si>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</si>
  <si>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</si>
  <si>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</si>
  <si>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</si>
  <si>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</si>
  <si>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</si>
  <si>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</si>
  <si>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</si>
  <si>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</si>
  <si>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</si>
  <si>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</si>
  <si>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</si>
  <si>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</si>
  <si>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</si>
  <si>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</si>
  <si>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</si>
  <si>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</si>
  <si>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</si>
  <si>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</si>
  <si>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</si>
  <si>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</si>
  <si>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</si>
  <si>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</si>
  <si>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</si>
  <si>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</si>
  <si>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</si>
  <si>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</si>
  <si>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</si>
  <si>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</si>
  <si>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</si>
  <si>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</si>
  <si>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</si>
  <si>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</si>
  <si>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</si>
  <si>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</si>
  <si>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</si>
  <si>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</si>
  <si>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</si>
  <si>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</si>
  <si>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</si>
  <si>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</si>
  <si>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</si>
  <si>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</si>
  <si>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</si>
  <si>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</si>
  <si>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</si>
  <si>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</si>
  <si>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</si>
  <si>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</si>
  <si>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</si>
  <si>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</si>
  <si>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</si>
  <si>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</si>
  <si>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</si>
  <si>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</si>
  <si>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</si>
  <si>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</si>
  <si>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</si>
  <si>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</si>
  <si>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</si>
  <si>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</si>
  <si>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</si>
  <si>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</si>
  <si>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</si>
  <si>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</si>
  <si>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</si>
  <si>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</si>
  <si>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</si>
  <si>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</si>
  <si>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</si>
  <si>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</si>
  <si>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</si>
  <si>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</si>
  <si>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</si>
  <si>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</si>
  <si>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</si>
  <si>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</si>
  <si>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</si>
  <si>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</si>
  <si>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</si>
  <si>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</si>
  <si>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</si>
  <si>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</si>
  <si>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</si>
  <si>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</si>
  <si>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</si>
  <si>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</si>
  <si>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</si>
  <si>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</si>
  <si>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</si>
  <si>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</si>
  <si>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</si>
  <si>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</si>
  <si>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</si>
  <si>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</si>
  <si>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</si>
  <si>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</si>
  <si>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</si>
  <si>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</si>
  <si>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</si>
  <si>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</si>
  <si>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</si>
  <si>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</si>
  <si>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</si>
  <si>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</si>
  <si>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</si>
  <si>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</si>
  <si>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</si>
  <si>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</si>
  <si>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</si>
  <si>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</si>
  <si>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</si>
  <si>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</si>
  <si>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</si>
  <si>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</si>
  <si>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</si>
  <si>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</si>
  <si>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</si>
  <si>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</si>
  <si>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</si>
  <si>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</si>
  <si>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</si>
  <si>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</si>
  <si>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</si>
  <si>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</si>
  <si>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</si>
  <si>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</si>
  <si>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</si>
  <si>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</si>
  <si>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</si>
  <si>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</si>
  <si>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</si>
  <si>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</si>
  <si>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</si>
  <si>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</si>
  <si>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</si>
  <si>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</si>
  <si>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</si>
  <si>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</si>
  <si>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</si>
  <si>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</si>
  <si>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</si>
  <si>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</si>
  <si>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</si>
  <si>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</si>
  <si>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</si>
  <si>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</si>
  <si>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</si>
  <si>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</si>
  <si>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</si>
  <si>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</si>
  <si>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</si>
  <si>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</si>
  <si>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</si>
  <si>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</si>
  <si>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</si>
  <si>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</si>
  <si>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</si>
  <si>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</si>
  <si>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</si>
  <si>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</si>
  <si>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</si>
  <si>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</si>
  <si>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</si>
  <si>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</si>
  <si>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</si>
  <si>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</si>
  <si>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</si>
  <si>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</si>
  <si>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</si>
  <si>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</si>
  <si>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</si>
  <si>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</si>
  <si>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</si>
  <si>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</si>
  <si>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</si>
  <si>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</si>
  <si>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</si>
  <si>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</si>
  <si>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</si>
  <si>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</si>
  <si>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</si>
  <si>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</si>
  <si>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</si>
  <si>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</si>
  <si>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</si>
  <si>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</si>
  <si>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</si>
  <si>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</si>
  <si>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</si>
  <si>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</si>
  <si>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</si>
  <si>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</si>
  <si>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</si>
  <si>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</si>
  <si>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</si>
  <si>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</si>
  <si>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</si>
  <si>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</si>
  <si>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</si>
  <si>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</si>
  <si>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</si>
  <si>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</si>
  <si>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</si>
  <si>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</si>
  <si>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</si>
  <si>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</si>
  <si>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</si>
  <si>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</si>
  <si>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</si>
  <si>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</si>
  <si>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</si>
  <si>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</si>
  <si>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</si>
  <si>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</si>
  <si>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</si>
  <si>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</si>
  <si>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</si>
  <si>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</si>
  <si>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</si>
  <si>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</si>
  <si>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</si>
  <si>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</si>
  <si>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</si>
  <si>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</si>
  <si>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</si>
  <si>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</si>
  <si>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</si>
  <si>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</si>
  <si>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</si>
  <si>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</si>
  <si>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</si>
  <si>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</si>
  <si>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</si>
  <si>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</si>
  <si>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</si>
  <si>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</si>
  <si>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</si>
  <si>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</si>
  <si>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</si>
  <si>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</si>
  <si>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</si>
  <si>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</si>
  <si>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</si>
  <si>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</si>
  <si>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</si>
  <si>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</si>
  <si>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</si>
  <si>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</si>
  <si>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</si>
  <si>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</si>
  <si>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</si>
  <si>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</si>
  <si>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</si>
  <si>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</si>
  <si>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</si>
  <si>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</si>
  <si>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</si>
  <si>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</si>
  <si>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</si>
  <si>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</si>
  <si>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</si>
  <si>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</si>
  <si>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</si>
  <si>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</si>
  <si>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</si>
  <si>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</si>
  <si>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</si>
  <si>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</si>
  <si>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</si>
  <si>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</si>
  <si>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</si>
  <si>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</si>
  <si>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</si>
  <si>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</si>
  <si>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</si>
  <si>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</si>
  <si>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</si>
  <si>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</si>
  <si>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</si>
  <si>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</si>
  <si>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</si>
  <si>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</si>
  <si>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</si>
  <si>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</si>
  <si>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</si>
  <si>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</si>
  <si>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</si>
  <si>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</si>
  <si>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</si>
  <si>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</si>
  <si>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</si>
  <si>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</si>
  <si>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</si>
  <si>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</si>
  <si>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</si>
  <si>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</si>
  <si>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</si>
  <si>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</si>
  <si>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</si>
  <si>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</si>
  <si>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</si>
  <si>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</si>
  <si>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</si>
  <si>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</si>
  <si>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</si>
  <si>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</si>
  <si>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</si>
  <si>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</si>
  <si>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</si>
  <si>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</si>
  <si>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</si>
  <si>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</si>
  <si>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</si>
  <si>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</si>
  <si>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</si>
  <si>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</si>
  <si>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</si>
  <si>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</si>
  <si>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</si>
  <si>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</si>
  <si>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</si>
  <si>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</si>
  <si>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</si>
  <si>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</si>
  <si>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</si>
  <si>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</si>
  <si>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</si>
  <si>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</si>
  <si>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</si>
  <si>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</si>
  <si>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</si>
  <si>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</si>
  <si>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</si>
  <si>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</si>
  <si>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</si>
  <si>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</si>
  <si>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</si>
  <si>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</si>
  <si>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</si>
  <si>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</si>
  <si>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</si>
  <si>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</si>
  <si>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</si>
  <si>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</si>
  <si>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</si>
  <si>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</si>
  <si>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</si>
  <si>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</si>
  <si>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</si>
  <si>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</si>
  <si>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</si>
  <si>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</si>
  <si>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</si>
  <si>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</si>
  <si>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</si>
  <si>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</si>
  <si>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</si>
  <si>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</si>
  <si>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</si>
  <si>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</si>
  <si>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</si>
  <si>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</si>
  <si>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</si>
  <si>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</si>
  <si>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</si>
  <si>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</si>
  <si>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</si>
  <si>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</si>
  <si>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</si>
  <si>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</si>
  <si>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</si>
  <si>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</si>
  <si>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</si>
  <si>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</si>
  <si>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</si>
  <si>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</si>
  <si>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</si>
  <si>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</si>
  <si>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</si>
  <si>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</si>
  <si>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</si>
  <si>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</si>
  <si>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</si>
  <si>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</si>
  <si>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</si>
  <si>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</si>
  <si>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</si>
  <si>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</si>
  <si>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</si>
  <si>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</si>
  <si>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</si>
  <si>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</si>
  <si>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</si>
  <si>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</si>
  <si>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</si>
  <si>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</si>
  <si>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</si>
  <si>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</si>
  <si>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</si>
  <si>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</si>
  <si>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</si>
  <si>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</si>
  <si>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</si>
  <si>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</si>
  <si>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</si>
  <si>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</si>
  <si>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</si>
  <si>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</si>
  <si>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</si>
  <si>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</si>
  <si>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</si>
  <si>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</si>
  <si>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</si>
  <si>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</si>
  <si>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</si>
  <si>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</si>
  <si>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</si>
  <si>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</si>
  <si>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</si>
  <si>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</si>
  <si>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</si>
  <si>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</si>
  <si>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</si>
  <si>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</si>
  <si>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</si>
  <si>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</si>
  <si>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</si>
  <si>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</si>
  <si>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</si>
  <si>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</si>
  <si>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</si>
  <si>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</si>
  <si>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</si>
  <si>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</si>
  <si>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</si>
  <si>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</si>
  <si>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</si>
  <si>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</si>
  <si>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</si>
  <si>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</si>
  <si>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</si>
  <si>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</si>
  <si>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</si>
  <si>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</si>
  <si>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</si>
  <si>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</si>
  <si>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</si>
  <si>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</si>
  <si>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</si>
  <si>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</si>
  <si>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</si>
  <si>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</si>
  <si>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</si>
  <si>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</si>
  <si>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</si>
  <si>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</si>
  <si>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</si>
  <si>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</si>
  <si>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</si>
  <si>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</si>
  <si>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</si>
  <si>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</si>
  <si>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</si>
  <si>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</si>
  <si>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</si>
  <si>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</si>
  <si>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</si>
  <si>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</si>
  <si>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</si>
  <si>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</si>
  <si>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</si>
  <si>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</si>
  <si>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</si>
  <si>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</si>
  <si>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</si>
  <si>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</si>
  <si>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</si>
  <si>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</si>
  <si>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</si>
  <si>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</si>
  <si>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</si>
  <si>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</si>
  <si>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</si>
  <si>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</si>
  <si>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</si>
  <si>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</si>
  <si>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</si>
  <si>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</si>
  <si>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</si>
  <si>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</si>
  <si>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</si>
  <si>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</si>
  <si>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</si>
  <si>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</si>
  <si>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</si>
  <si>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</si>
  <si>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</si>
  <si>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</si>
  <si>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</si>
  <si>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</si>
  <si>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</si>
  <si>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</si>
  <si>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</si>
  <si>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</si>
  <si>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</si>
  <si>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</si>
  <si>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</si>
  <si>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</si>
  <si>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</si>
  <si>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</si>
  <si>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</si>
  <si>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</si>
  <si>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</si>
  <si>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</si>
  <si>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</si>
  <si>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</si>
  <si>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</si>
  <si>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</si>
  <si>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</si>
  <si>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</si>
  <si>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</si>
  <si>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</si>
  <si>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</si>
  <si>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</si>
  <si>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</si>
  <si>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</si>
  <si>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</si>
  <si>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</si>
  <si>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</si>
  <si>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</si>
  <si>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</si>
  <si>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</si>
  <si>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</si>
  <si>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</si>
  <si>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</si>
  <si>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</si>
  <si>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</si>
  <si>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</si>
  <si>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</si>
  <si>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</si>
  <si>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</si>
  <si>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</si>
  <si>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</si>
  <si>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</si>
  <si>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</si>
  <si>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</si>
  <si>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</si>
  <si>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</si>
  <si>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</si>
  <si>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</si>
  <si>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</si>
  <si>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</si>
  <si>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</si>
  <si>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</si>
  <si>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</si>
  <si>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</si>
  <si>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</si>
  <si>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</si>
  <si>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</si>
  <si>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</si>
  <si>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</si>
  <si>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</si>
  <si>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</si>
  <si>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</si>
  <si>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</si>
  <si>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</si>
  <si>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</si>
  <si>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</si>
  <si>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</si>
  <si>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</si>
  <si>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</si>
  <si>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</si>
  <si>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</si>
  <si>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</si>
  <si>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</si>
  <si>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</si>
  <si>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</si>
  <si>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</si>
  <si>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</si>
  <si>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</si>
  <si>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</si>
  <si>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</si>
  <si>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</si>
  <si>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</si>
  <si>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</si>
  <si>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</si>
  <si>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</si>
  <si>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</si>
  <si>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</si>
  <si>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</si>
  <si>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</si>
  <si>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</si>
  <si>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</si>
  <si>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</si>
  <si>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</si>
  <si>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</si>
  <si>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</si>
  <si>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</si>
  <si>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</si>
  <si>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</si>
  <si>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</si>
  <si>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</si>
  <si>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</si>
  <si>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</si>
  <si>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</si>
  <si>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</si>
  <si>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</si>
  <si>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</si>
  <si>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</si>
  <si>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</si>
  <si>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</si>
  <si>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</si>
  <si>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</si>
  <si>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</si>
  <si>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</si>
  <si>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</si>
  <si>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</si>
  <si>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</si>
  <si>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</si>
  <si>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</si>
  <si>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</si>
  <si>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</si>
  <si>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</si>
  <si>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</si>
  <si>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</si>
  <si>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</si>
  <si>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</si>
  <si>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</si>
  <si>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</si>
  <si>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</si>
  <si>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</si>
  <si>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</si>
  <si>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</si>
  <si>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</si>
  <si>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</si>
  <si>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</si>
  <si>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</si>
  <si>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</si>
  <si>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</si>
  <si>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</si>
  <si>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</si>
  <si>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</si>
  <si>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</si>
  <si>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</si>
  <si>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</si>
  <si>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</si>
  <si>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</si>
  <si>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</si>
  <si>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</si>
  <si>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</si>
  <si>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</si>
  <si>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</si>
  <si>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</si>
  <si>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</si>
  <si>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</si>
  <si>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</si>
  <si>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</si>
  <si>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</si>
  <si>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</si>
  <si>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</si>
  <si>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</si>
  <si>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</si>
  <si>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</si>
  <si>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</si>
  <si>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</si>
  <si>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</si>
  <si>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</si>
  <si>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</si>
  <si>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</si>
  <si>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</si>
  <si>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</si>
  <si>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</si>
  <si>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</si>
  <si>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</si>
  <si>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</si>
  <si>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</si>
  <si>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</si>
  <si>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</si>
  <si>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</si>
  <si>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</si>
  <si>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</si>
  <si>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</si>
  <si>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</si>
  <si>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</si>
  <si>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</si>
  <si>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</si>
  <si>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</si>
  <si>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</si>
  <si>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</si>
  <si>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</si>
  <si>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</si>
  <si>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</si>
  <si>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</si>
  <si>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</si>
  <si>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</si>
  <si>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</si>
  <si>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</si>
  <si>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</si>
  <si>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</si>
  <si>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</si>
  <si>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</si>
  <si>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</si>
  <si>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</si>
  <si>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</si>
  <si>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</si>
  <si>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</si>
  <si>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</si>
  <si>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</si>
  <si>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</si>
  <si>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</si>
  <si>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</si>
  <si>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</si>
  <si>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</si>
  <si>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</si>
  <si>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</si>
  <si>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</si>
  <si>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</si>
  <si>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</si>
  <si>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</si>
  <si>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</si>
  <si>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</si>
  <si>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</si>
  <si>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</si>
  <si>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</si>
  <si>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</si>
  <si>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</si>
  <si>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</si>
  <si>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</si>
  <si>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</si>
  <si>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</si>
  <si>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</si>
  <si>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</si>
  <si>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</si>
  <si>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</si>
  <si>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</si>
  <si>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</si>
  <si>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</si>
  <si>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</si>
  <si>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</si>
  <si>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</si>
  <si>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</si>
  <si>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</si>
  <si>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</si>
  <si>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</si>
  <si>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</si>
  <si>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</si>
  <si>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</si>
  <si>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</si>
  <si>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</si>
  <si>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</si>
  <si>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</si>
  <si>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</si>
  <si>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</si>
  <si>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</si>
  <si>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</si>
  <si>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</si>
  <si>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</si>
  <si>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</si>
  <si>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</si>
  <si>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</si>
  <si>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</si>
  <si>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</si>
  <si>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</si>
  <si>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</si>
  <si>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</si>
  <si>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</si>
  <si>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</si>
  <si>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</si>
  <si>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</si>
  <si>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</si>
  <si>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</si>
  <si>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</si>
  <si>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</si>
  <si>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</si>
  <si>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</si>
  <si>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</si>
  <si>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</si>
  <si>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</si>
  <si>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</si>
  <si>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</si>
  <si>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</si>
  <si>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</si>
  <si>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</si>
  <si>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</si>
  <si>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</si>
  <si>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</si>
  <si>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</si>
  <si>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</si>
  <si>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</si>
  <si>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</si>
  <si>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</si>
  <si>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</si>
  <si>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</si>
  <si>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</si>
  <si>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</si>
  <si>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</si>
  <si>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</si>
  <si>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</si>
  <si>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</si>
  <si>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</si>
  <si>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</si>
  <si>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</si>
  <si>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</si>
  <si>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</si>
  <si>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</si>
  <si>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</si>
  <si>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</si>
  <si>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</si>
  <si>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</si>
  <si>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</si>
  <si>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</si>
  <si>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</si>
  <si>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</si>
  <si>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</si>
  <si>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</si>
  <si>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</si>
  <si>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</si>
  <si>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</si>
  <si>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</si>
  <si>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</si>
  <si>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</si>
  <si>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</si>
  <si>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</si>
  <si>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</si>
  <si>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</si>
  <si>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</si>
  <si>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</si>
  <si>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</si>
  <si>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</si>
  <si>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</si>
  <si>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</si>
  <si>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</si>
  <si>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</si>
  <si>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</si>
  <si>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</si>
  <si>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</si>
  <si>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</si>
  <si>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</si>
  <si>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</si>
  <si>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</si>
  <si>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</si>
  <si>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</si>
  <si>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</si>
  <si>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</si>
  <si>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</si>
  <si>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</si>
  <si>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</si>
  <si>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</si>
  <si>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</si>
  <si>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</si>
  <si>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</si>
  <si>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</si>
  <si>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</si>
  <si>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</si>
  <si>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</si>
  <si>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</si>
  <si>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</si>
  <si>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</si>
  <si>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</si>
  <si>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</si>
  <si>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</si>
  <si>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</si>
  <si>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</si>
  <si>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</si>
  <si>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</si>
  <si>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</si>
  <si>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</si>
  <si>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</si>
  <si>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</si>
  <si>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</si>
  <si>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</si>
  <si>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</si>
  <si>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</si>
  <si>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</si>
  <si>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</si>
  <si>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</si>
  <si>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</si>
  <si>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</si>
  <si>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</si>
  <si>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</si>
  <si>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</si>
  <si>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</si>
  <si>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</si>
  <si>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</si>
  <si>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</si>
  <si>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</si>
  <si>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</si>
  <si>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</si>
  <si>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</si>
  <si>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</si>
  <si>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</si>
  <si>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</si>
  <si>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</si>
  <si>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</si>
  <si>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</si>
  <si>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</si>
  <si>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</si>
  <si>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</si>
  <si>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</si>
  <si>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</si>
  <si>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</si>
  <si>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</si>
  <si>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</si>
  <si>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</si>
  <si>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</si>
  <si>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</si>
  <si>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</si>
  <si>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</si>
  <si>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</si>
  <si>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</si>
  <si>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</si>
  <si>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</si>
  <si>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</si>
  <si>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</si>
  <si>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</si>
  <si>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</si>
  <si>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</si>
  <si>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</si>
  <si>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</si>
  <si>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</si>
  <si>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</si>
  <si>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</si>
  <si>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</si>
  <si>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</si>
  <si>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</si>
  <si>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</si>
  <si>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</si>
  <si>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</si>
  <si>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</si>
  <si>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</si>
  <si>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</si>
  <si>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</si>
  <si>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</si>
  <si>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</si>
  <si>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</si>
  <si>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</si>
  <si>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</si>
  <si>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</si>
  <si>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</si>
  <si>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</si>
  <si>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</si>
  <si>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</si>
  <si>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</si>
  <si>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</si>
  <si>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</si>
  <si>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</si>
  <si>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</si>
  <si>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</si>
  <si>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</si>
  <si>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</si>
  <si>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</si>
  <si>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</si>
  <si>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</si>
  <si>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</si>
  <si>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</si>
  <si>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</si>
  <si>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</si>
  <si>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</si>
  <si>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</si>
  <si>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</si>
  <si>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</si>
  <si>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</si>
  <si>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</si>
  <si>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</si>
  <si>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</si>
  <si>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</si>
  <si>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</si>
  <si>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</si>
  <si>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</si>
  <si>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</si>
  <si>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</si>
  <si>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</si>
  <si>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</si>
  <si>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</si>
  <si>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</si>
  <si>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</si>
  <si>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</si>
  <si>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</si>
  <si>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</si>
  <si>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</si>
  <si>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</si>
  <si>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</si>
  <si>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</si>
  <si>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</si>
  <si>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</si>
  <si>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</si>
  <si>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</si>
  <si>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</si>
  <si>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</si>
  <si>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</si>
  <si>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</si>
  <si>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</si>
  <si>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</si>
  <si>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</si>
  <si>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</si>
  <si>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</si>
  <si>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</si>
  <si>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</si>
  <si>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</si>
  <si>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</si>
  <si>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</si>
  <si>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</si>
  <si>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</si>
  <si>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</si>
  <si>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</si>
  <si>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</si>
  <si>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</si>
  <si>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</si>
  <si>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</si>
  <si>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</si>
  <si>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</si>
  <si>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</si>
  <si>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</si>
  <si>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</si>
  <si>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</si>
  <si>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</si>
  <si>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</si>
  <si>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</si>
  <si>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</si>
  <si>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</si>
  <si>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</si>
  <si>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</si>
  <si>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</si>
  <si>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</si>
  <si>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</si>
  <si>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</si>
  <si>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</si>
  <si>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</si>
  <si>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</si>
  <si>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</si>
  <si>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</si>
  <si>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</si>
  <si>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</si>
  <si>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</si>
  <si>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</si>
  <si>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</si>
  <si>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</si>
  <si>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</si>
  <si>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</si>
  <si>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</si>
  <si>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</si>
  <si>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</si>
  <si>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</si>
  <si>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</si>
  <si>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</si>
  <si>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</si>
  <si>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</si>
  <si>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</si>
  <si>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</si>
  <si>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</si>
  <si>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</si>
  <si>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</si>
  <si>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</si>
  <si>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</si>
  <si>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</si>
  <si>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</si>
  <si>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</si>
  <si>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</si>
  <si>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</si>
  <si>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</si>
  <si>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</si>
  <si>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</si>
  <si>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</si>
  <si>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</si>
  <si>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</si>
  <si>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</si>
  <si>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</si>
  <si>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</si>
  <si>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</si>
  <si>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</si>
  <si>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</si>
  <si>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</si>
  <si>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</si>
  <si>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</si>
  <si>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</si>
  <si>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</si>
  <si>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</si>
  <si>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</si>
  <si>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</si>
  <si>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</si>
  <si>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</si>
  <si>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</si>
  <si>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</si>
  <si>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</si>
  <si>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</si>
  <si>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</si>
  <si>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</si>
  <si>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</si>
  <si>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</si>
  <si>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</si>
  <si>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</si>
  <si>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</si>
  <si>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</si>
  <si>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</si>
  <si>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</si>
  <si>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</si>
  <si>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</si>
  <si>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</si>
  <si>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</si>
  <si>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</si>
  <si>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</si>
  <si>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</si>
  <si>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</si>
  <si>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</si>
  <si>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</si>
  <si>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</si>
  <si>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</si>
  <si>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</si>
  <si>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</si>
  <si>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</si>
  <si>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</si>
  <si>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</si>
  <si>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</si>
  <si>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</si>
  <si>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</si>
  <si>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</si>
  <si>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</si>
  <si>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</si>
  <si>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</si>
  <si>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</si>
  <si>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</si>
  <si>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</si>
  <si>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</si>
  <si>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</si>
  <si>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</si>
  <si>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</si>
  <si>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</si>
  <si>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</si>
  <si>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</si>
  <si>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</si>
  <si>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</si>
  <si>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</si>
  <si>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</si>
  <si>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</si>
  <si>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</si>
  <si>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</si>
  <si>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</si>
  <si>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</si>
  <si>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</si>
  <si>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</si>
  <si>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</si>
  <si>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</si>
  <si>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</si>
  <si>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</si>
  <si>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</si>
  <si>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</si>
  <si>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</si>
  <si>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</si>
  <si>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</si>
  <si>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</si>
  <si>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</si>
  <si>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</si>
  <si>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</si>
  <si>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</si>
  <si>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</si>
  <si>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</si>
  <si>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</si>
  <si>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</si>
  <si>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</si>
  <si>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</si>
  <si>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</si>
  <si>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</si>
  <si>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</si>
  <si>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</si>
  <si>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</si>
  <si>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</si>
  <si>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</si>
  <si>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</si>
  <si>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</si>
  <si>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</si>
  <si>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</si>
  <si>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</si>
  <si>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</si>
  <si>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</si>
  <si>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</si>
  <si>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</si>
  <si>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</si>
  <si>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</si>
  <si>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</si>
  <si>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</si>
  <si>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</si>
  <si>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</si>
  <si>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</si>
  <si>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</si>
  <si>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</si>
  <si>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</si>
  <si>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</si>
  <si>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</si>
  <si>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</si>
  <si>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</si>
  <si>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</si>
  <si>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</si>
  <si>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</si>
  <si>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</si>
  <si>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</si>
  <si>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</si>
  <si>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</si>
  <si>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</si>
  <si>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</si>
  <si>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</si>
  <si>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</si>
  <si>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</si>
  <si>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</si>
  <si>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</si>
  <si>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</si>
  <si>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</si>
  <si>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</si>
  <si>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</si>
  <si>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</si>
  <si>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</si>
  <si>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</si>
  <si>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</si>
  <si>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</si>
  <si>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</si>
  <si>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</si>
  <si>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</si>
  <si>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</si>
  <si>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</si>
  <si>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</si>
  <si>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</si>
  <si>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</si>
  <si>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</si>
  <si>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</si>
  <si>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</si>
  <si>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</si>
  <si>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</si>
  <si>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</si>
  <si>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</si>
  <si>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</si>
  <si>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</si>
  <si>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</si>
  <si>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</si>
  <si>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</si>
  <si>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</si>
  <si>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</si>
  <si>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</si>
  <si>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</si>
  <si>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</si>
  <si>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</si>
  <si>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</si>
  <si>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</si>
  <si>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</si>
  <si>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</si>
  <si>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</si>
  <si>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</si>
  <si>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</si>
  <si>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</si>
  <si>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</si>
  <si>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</si>
  <si>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</si>
  <si>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</si>
  <si>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</si>
  <si>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</si>
  <si>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</si>
  <si>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</si>
  <si>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</si>
  <si>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</si>
  <si>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</si>
  <si>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</si>
  <si>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</si>
  <si>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</si>
  <si>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</si>
  <si>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</si>
  <si>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</si>
  <si>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</si>
  <si>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</si>
  <si>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</si>
  <si>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</si>
  <si>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</si>
  <si>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</si>
  <si>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</si>
  <si>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</si>
  <si>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</si>
  <si>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</si>
  <si>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</si>
  <si>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</si>
  <si>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</si>
  <si>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</si>
  <si>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</si>
  <si>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</si>
  <si>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</si>
  <si>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</si>
  <si>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</si>
  <si>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</si>
  <si>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</si>
  <si>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</si>
  <si>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</si>
  <si>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</si>
  <si>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</si>
  <si>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</si>
  <si>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</si>
  <si>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</si>
  <si>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</si>
  <si>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</si>
  <si>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</si>
  <si>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</si>
  <si>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</si>
  <si>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</si>
  <si>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</si>
  <si>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</si>
  <si>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</si>
  <si>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</si>
  <si>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</si>
  <si>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</si>
  <si>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</si>
  <si>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</si>
  <si>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</si>
  <si>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</si>
  <si>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</si>
  <si>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</si>
  <si>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</si>
  <si>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</si>
  <si>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</si>
  <si>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</si>
  <si>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</si>
  <si>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</si>
  <si>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</si>
  <si>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</si>
  <si>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</si>
  <si>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</si>
  <si>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</si>
  <si>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</si>
  <si>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</si>
  <si>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</si>
  <si>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</si>
  <si>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</si>
  <si>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</si>
  <si>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</si>
  <si>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</si>
  <si>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</si>
  <si>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</si>
  <si>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</si>
  <si>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</si>
  <si>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</si>
  <si>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</si>
  <si>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</si>
  <si>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</si>
  <si>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</si>
  <si>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</si>
  <si>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</si>
  <si>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</si>
  <si>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</si>
  <si>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</si>
  <si>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</si>
  <si>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</si>
  <si>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</si>
  <si>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</si>
  <si>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</si>
  <si>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</si>
  <si>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</si>
  <si>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</si>
  <si>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</si>
  <si>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</si>
  <si>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</si>
  <si>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</si>
  <si>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</si>
  <si>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</si>
  <si>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</si>
  <si>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</si>
  <si>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</si>
  <si>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</si>
  <si>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</si>
  <si>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</si>
  <si>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</si>
  <si>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</si>
  <si>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</si>
  <si>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</si>
  <si>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</si>
  <si>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</si>
  <si>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</si>
  <si>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</si>
  <si>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</si>
  <si>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</si>
  <si>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</si>
  <si>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</si>
  <si>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</si>
  <si>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</si>
  <si>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</si>
  <si>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</si>
  <si>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</si>
  <si>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</si>
  <si>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</si>
  <si>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</si>
  <si>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</si>
  <si>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</si>
  <si>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</si>
  <si>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</si>
  <si>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</si>
  <si>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</si>
  <si>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</si>
  <si>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</si>
  <si>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</si>
  <si>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</si>
  <si>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</si>
  <si>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</si>
  <si>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</si>
  <si>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</si>
  <si>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</si>
  <si>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</si>
  <si>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</si>
  <si>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</si>
  <si>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</si>
  <si>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</si>
  <si>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</si>
  <si>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</si>
  <si>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</si>
  <si>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</si>
  <si>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</si>
  <si>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</si>
  <si>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</si>
  <si>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</si>
  <si>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</si>
  <si>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</si>
  <si>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</si>
  <si>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</si>
  <si>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</si>
  <si>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</si>
  <si>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</si>
  <si>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</si>
  <si>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</si>
  <si>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</si>
  <si>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</si>
  <si>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</si>
  <si>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</si>
  <si>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</si>
  <si>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</si>
  <si>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</si>
  <si>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</si>
  <si>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</si>
  <si>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</si>
  <si>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</si>
  <si>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</si>
  <si>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</si>
  <si>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</si>
  <si>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</si>
  <si>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</si>
  <si>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</si>
  <si>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</si>
  <si>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</si>
  <si>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</si>
  <si>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</si>
  <si>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</si>
  <si>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</si>
  <si>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</si>
  <si>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</si>
  <si>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</si>
  <si>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</si>
  <si>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</si>
  <si>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</si>
  <si>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</si>
  <si>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</si>
  <si>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</si>
  <si>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</si>
  <si>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</si>
  <si>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</si>
  <si>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</si>
  <si>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</si>
  <si>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</si>
  <si>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</si>
  <si>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</si>
  <si>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</si>
  <si>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</si>
  <si>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</si>
  <si>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</si>
  <si>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</si>
  <si>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</si>
  <si>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</si>
  <si>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</si>
  <si>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</si>
  <si>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</si>
  <si>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</si>
  <si>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</si>
  <si>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</si>
  <si>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</si>
  <si>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</si>
  <si>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</si>
  <si>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</si>
  <si>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</si>
  <si>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</si>
  <si>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</si>
  <si>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</si>
  <si>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</si>
  <si>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</si>
  <si>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</si>
  <si>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</si>
  <si>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</si>
  <si>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</si>
  <si>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</si>
  <si>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</si>
  <si>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</si>
  <si>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</si>
  <si>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</si>
  <si>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</si>
  <si>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</si>
  <si>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</si>
  <si>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</si>
  <si>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</si>
  <si>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</si>
  <si>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</si>
  <si>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</si>
  <si>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</si>
  <si>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</si>
  <si>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</si>
  <si>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</si>
  <si>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</si>
  <si>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</si>
  <si>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</si>
  <si>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</si>
  <si>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</si>
  <si>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</si>
  <si>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</si>
  <si>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</si>
  <si>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</si>
  <si>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</si>
  <si>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</si>
  <si>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</si>
  <si>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</si>
  <si>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</si>
  <si>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</si>
  <si>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</si>
  <si>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</si>
  <si>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</si>
  <si>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</si>
  <si>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</si>
  <si>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</si>
  <si>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</si>
  <si>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</si>
  <si>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</si>
  <si>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</si>
  <si>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</si>
  <si>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</si>
  <si>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</si>
  <si>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</si>
  <si>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</si>
  <si>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</si>
  <si>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</si>
  <si>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</si>
  <si>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</si>
  <si>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</si>
  <si>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</si>
  <si>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</si>
  <si>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</si>
  <si>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</si>
  <si>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</si>
  <si>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</si>
  <si>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</si>
  <si>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</si>
  <si>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</si>
  <si>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</si>
  <si>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</si>
  <si>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</si>
  <si>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</si>
  <si>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</si>
  <si>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</si>
  <si>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</si>
  <si>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</si>
  <si>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</si>
  <si>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</si>
  <si>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</si>
  <si>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</si>
  <si>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</si>
  <si>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</si>
  <si>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</si>
  <si>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</si>
  <si>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</si>
  <si>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</si>
  <si>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</si>
  <si>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</si>
  <si>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</si>
  <si>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</si>
  <si>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</si>
  <si>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</si>
  <si>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</si>
  <si>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</si>
  <si>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</si>
  <si>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</si>
  <si>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</si>
  <si>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</si>
  <si>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</si>
  <si>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</si>
  <si>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</si>
  <si>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</si>
  <si>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</si>
  <si>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</si>
  <si>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</si>
  <si>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</si>
  <si>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</si>
  <si>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</si>
  <si>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</si>
  <si>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</si>
  <si>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</si>
  <si>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</si>
  <si>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</si>
  <si>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</si>
  <si>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</si>
  <si>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</si>
  <si>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</si>
  <si>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</si>
  <si>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</si>
  <si>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</si>
  <si>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</si>
  <si>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</si>
  <si>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</si>
  <si>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</si>
  <si>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</si>
  <si>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</si>
  <si>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</si>
  <si>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</si>
  <si>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</si>
  <si>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</si>
  <si>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</si>
  <si>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</si>
  <si>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</si>
  <si>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</si>
  <si>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</si>
  <si>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</si>
  <si>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</si>
  <si>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</si>
  <si>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</si>
  <si>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</si>
  <si>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</si>
  <si>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</si>
  <si>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</si>
  <si>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</si>
  <si>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</si>
  <si>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</si>
  <si>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</si>
  <si>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</si>
  <si>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</si>
  <si>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</si>
  <si>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</si>
  <si>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</si>
  <si>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</si>
  <si>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</si>
  <si>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</si>
  <si>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</si>
  <si>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</si>
  <si>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</si>
  <si>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</si>
  <si>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</si>
  <si>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</si>
  <si>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</si>
  <si>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</si>
  <si>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</si>
  <si>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</si>
  <si>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</si>
  <si>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</si>
  <si>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</si>
  <si>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</si>
  <si>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</si>
  <si>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</si>
  <si>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</si>
  <si>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</si>
  <si>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</si>
  <si>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</si>
  <si>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</si>
  <si>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</si>
  <si>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</si>
  <si>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</si>
  <si>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</si>
  <si>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</si>
  <si>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</si>
  <si>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</si>
  <si>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</si>
  <si>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</si>
  <si>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</si>
  <si>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</si>
  <si>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</si>
  <si>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</si>
  <si>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</si>
  <si>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</si>
  <si>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</si>
  <si>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</si>
  <si>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</si>
  <si>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</si>
  <si>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</si>
  <si>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</si>
  <si>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</si>
  <si>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</si>
  <si>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</si>
  <si>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</si>
  <si>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</si>
  <si>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</si>
  <si>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</si>
  <si>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</si>
  <si>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</si>
  <si>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</si>
  <si>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</si>
  <si>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</si>
  <si>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</si>
  <si>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</si>
  <si>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</si>
  <si>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</si>
  <si>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</si>
  <si>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</si>
  <si>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</si>
  <si>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</si>
  <si>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</si>
  <si>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</si>
  <si>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</si>
  <si>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</si>
  <si>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</si>
  <si>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</si>
  <si>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</si>
  <si>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</si>
  <si>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</si>
  <si>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</si>
  <si>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</si>
  <si>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</si>
  <si>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</si>
  <si>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</si>
  <si>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</si>
  <si>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</si>
  <si>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</si>
  <si>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</si>
  <si>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</si>
  <si>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</si>
  <si>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</si>
  <si>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</si>
  <si>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</si>
  <si>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</si>
  <si>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</si>
  <si>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</si>
  <si>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</si>
  <si>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</si>
  <si>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</si>
  <si>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</si>
  <si>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</si>
  <si>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</si>
  <si>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</si>
  <si>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</si>
  <si>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</si>
  <si>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</si>
  <si>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</si>
  <si>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</si>
  <si>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</si>
  <si>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</si>
  <si>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</si>
  <si>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</si>
  <si>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</si>
  <si>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</si>
  <si>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</si>
  <si>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</si>
  <si>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</si>
  <si>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</si>
  <si>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</si>
  <si>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</si>
  <si>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</si>
  <si>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</si>
  <si>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</si>
  <si>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</si>
  <si>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</si>
  <si>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</si>
  <si>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</si>
  <si>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</si>
  <si>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</si>
  <si>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</si>
  <si>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</si>
  <si>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</si>
  <si>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</si>
  <si>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</si>
  <si>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</si>
  <si>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</si>
  <si>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</si>
  <si>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</si>
  <si>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</si>
  <si>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</si>
  <si>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</si>
  <si>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</si>
  <si>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</si>
  <si>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</si>
  <si>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</si>
  <si>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</si>
  <si>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</si>
  <si>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</si>
  <si>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</si>
  <si>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</si>
  <si>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</si>
  <si>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</si>
  <si>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</si>
  <si>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</si>
  <si>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</si>
  <si>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</si>
  <si>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</si>
  <si>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</si>
  <si>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</si>
  <si>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</si>
  <si>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</si>
  <si>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</si>
  <si>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</si>
  <si>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</si>
  <si>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</si>
  <si>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</si>
  <si>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</si>
  <si>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</si>
  <si>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</si>
  <si>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</si>
  <si>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</si>
  <si>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</si>
  <si>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</si>
  <si>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</si>
  <si>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</si>
  <si>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</si>
  <si>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</si>
  <si>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</si>
  <si>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</si>
  <si>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</si>
  <si>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</si>
  <si>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</si>
  <si>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</si>
  <si>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</si>
  <si>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</si>
  <si>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</si>
  <si>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</si>
  <si>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</si>
  <si>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</si>
  <si>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</si>
  <si>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</si>
  <si>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</si>
  <si>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</si>
  <si>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</si>
  <si>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</si>
  <si>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</si>
  <si>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</si>
  <si>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</si>
  <si>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</si>
  <si>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</si>
  <si>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</si>
  <si>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</si>
  <si>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</si>
  <si>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</si>
  <si>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</si>
  <si>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</si>
  <si>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</si>
  <si>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</si>
  <si>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</si>
  <si>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</si>
  <si>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</si>
  <si>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</si>
  <si>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</si>
  <si>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</si>
  <si>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</si>
  <si>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</si>
  <si>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</si>
  <si>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</si>
  <si>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</si>
  <si>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</si>
  <si>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</si>
  <si>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</si>
  <si>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</si>
  <si>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</si>
  <si>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</si>
  <si>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</si>
  <si>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</si>
  <si>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</si>
  <si>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</si>
  <si>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</si>
  <si>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</si>
  <si>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</si>
  <si>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</si>
  <si>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</si>
  <si>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</si>
  <si>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</si>
  <si>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</si>
  <si>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</si>
  <si>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</si>
  <si>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</si>
  <si>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</si>
  <si>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</si>
  <si>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</si>
  <si>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</si>
  <si>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</si>
  <si>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</si>
  <si>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</si>
  <si>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</si>
  <si>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</si>
  <si>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</si>
  <si>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</si>
  <si>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</si>
  <si>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</si>
  <si>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</si>
  <si>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</si>
  <si>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</si>
  <si>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</si>
  <si>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</si>
  <si>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</si>
  <si>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</si>
  <si>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</si>
  <si>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</si>
  <si>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</si>
  <si>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</si>
  <si>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</si>
  <si>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</si>
  <si>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</si>
  <si>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</si>
  <si>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</si>
  <si>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</si>
  <si>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</si>
  <si>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</si>
  <si>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</si>
  <si>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</si>
  <si>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</si>
  <si>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</si>
  <si>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</si>
  <si>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</si>
  <si>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</si>
  <si>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</si>
  <si>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</si>
  <si>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</si>
  <si>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</si>
  <si>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</si>
  <si>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</si>
  <si>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</si>
  <si>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</si>
  <si>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</si>
  <si>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</si>
  <si>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</si>
  <si>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</si>
  <si>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</si>
  <si>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</si>
  <si>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</si>
  <si>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</si>
  <si>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</si>
  <si>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</si>
  <si>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</si>
  <si>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</si>
  <si>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</si>
  <si>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</si>
  <si>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</si>
  <si>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</si>
  <si>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</si>
  <si>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</si>
  <si>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</si>
  <si>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</si>
  <si>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</si>
  <si>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</si>
  <si>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</si>
  <si>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</si>
  <si>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</si>
  <si>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</si>
  <si>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</si>
  <si>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</si>
  <si>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</si>
  <si>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</si>
  <si>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</si>
  <si>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</si>
  <si>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</si>
  <si>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</si>
  <si>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</si>
  <si>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</si>
  <si>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</si>
  <si>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</si>
  <si>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</si>
  <si>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</si>
  <si>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</si>
  <si>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</si>
  <si>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</si>
  <si>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</si>
  <si>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</si>
  <si>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</si>
  <si>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</si>
  <si>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</si>
  <si>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</si>
  <si>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</si>
  <si>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</si>
  <si>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</si>
  <si>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</si>
  <si>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</si>
  <si>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</si>
  <si>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</si>
  <si>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</si>
  <si>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</si>
  <si>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</si>
  <si>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</si>
  <si>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</si>
  <si>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</si>
  <si>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</si>
  <si>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</si>
  <si>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</si>
  <si>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</si>
  <si>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</si>
  <si>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</si>
  <si>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</si>
  <si>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</si>
  <si>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</si>
  <si>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</si>
  <si>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</si>
  <si>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</si>
  <si>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</si>
  <si>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</si>
  <si>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</si>
  <si>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</si>
  <si>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</si>
  <si>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</si>
  <si>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</si>
  <si>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</si>
  <si>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</si>
  <si>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</si>
  <si>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</si>
  <si>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</si>
  <si>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</si>
  <si>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</si>
  <si>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</si>
  <si>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</si>
  <si>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</si>
  <si>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</si>
  <si>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</si>
  <si>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</si>
  <si>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</si>
  <si>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</si>
  <si>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</si>
  <si>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</si>
  <si>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</si>
  <si>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</si>
  <si>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</si>
  <si>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</si>
  <si>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</si>
  <si>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</si>
  <si>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</si>
  <si>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</si>
  <si>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</si>
  <si>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</si>
  <si>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</si>
  <si>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</si>
  <si>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</si>
  <si>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</si>
  <si>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</si>
  <si>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</si>
  <si>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</si>
  <si>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</si>
  <si>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</si>
  <si>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</si>
  <si>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</si>
  <si>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</si>
  <si>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</si>
  <si>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</si>
  <si>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</si>
  <si>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</si>
  <si>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</si>
  <si>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</si>
  <si>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</si>
  <si>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</si>
  <si>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</si>
  <si>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</si>
  <si>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</si>
  <si>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</si>
  <si>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</si>
  <si>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</si>
  <si>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</si>
  <si>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</si>
  <si>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</si>
  <si>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</si>
  <si>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</si>
  <si>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</si>
  <si>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</si>
  <si>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</si>
  <si>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</si>
  <si>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</si>
  <si>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</si>
  <si>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</si>
  <si>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</si>
  <si>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</si>
  <si>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</si>
  <si>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</si>
  <si>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</si>
  <si>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</si>
  <si>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</si>
  <si>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</si>
  <si>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</si>
  <si>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</si>
  <si>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</si>
  <si>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</si>
  <si>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</si>
  <si>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</si>
  <si>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</si>
  <si>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</si>
  <si>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</si>
  <si>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</si>
  <si>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</si>
  <si>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</si>
  <si>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</si>
  <si>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</si>
  <si>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</si>
  <si>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</si>
  <si>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</si>
  <si>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</si>
  <si>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</si>
  <si>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</si>
  <si>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</si>
  <si>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</si>
  <si>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</si>
  <si>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</si>
  <si>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</si>
  <si>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</si>
  <si>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</si>
  <si>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</si>
  <si>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</si>
  <si>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</si>
  <si>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</si>
  <si>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</si>
  <si>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</si>
  <si>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</si>
  <si>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</si>
  <si>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</si>
  <si>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</si>
  <si>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</si>
  <si>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</si>
  <si>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</si>
  <si>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</si>
  <si>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</si>
  <si>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</si>
  <si>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</si>
  <si>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</si>
  <si>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</si>
  <si>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</si>
  <si>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</si>
  <si>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</si>
  <si>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</si>
  <si>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</si>
  <si>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</si>
  <si>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</si>
  <si>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</si>
  <si>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</si>
  <si>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</si>
  <si>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</si>
  <si>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</si>
  <si>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</si>
  <si>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</si>
  <si>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</si>
  <si>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</si>
  <si>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</si>
  <si>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</si>
  <si>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</si>
  <si>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</si>
  <si>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</si>
  <si>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</si>
  <si>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</si>
  <si>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</si>
  <si>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</si>
  <si>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</si>
  <si>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</si>
  <si>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</si>
  <si>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</si>
  <si>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</si>
  <si>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</si>
  <si>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</si>
  <si>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</si>
  <si>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</si>
  <si>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</si>
  <si>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</si>
  <si>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</si>
  <si>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</si>
  <si>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</si>
  <si>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</si>
  <si>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</si>
  <si>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</si>
  <si>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</si>
  <si>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</si>
  <si>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</si>
  <si>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</si>
  <si>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</si>
  <si>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</si>
  <si>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</si>
  <si>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</si>
  <si>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</si>
  <si>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</si>
  <si>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</si>
  <si>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</si>
  <si>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</si>
  <si>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</si>
  <si>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</si>
  <si>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</si>
  <si>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</si>
  <si>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</si>
  <si>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</si>
  <si>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</si>
  <si>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</si>
  <si>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</si>
  <si>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</si>
  <si>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</si>
  <si>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</si>
  <si>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</si>
  <si>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</si>
  <si>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</si>
  <si>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</si>
  <si>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</si>
  <si>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</si>
  <si>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</si>
  <si>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</si>
  <si>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</si>
  <si>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</si>
  <si>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</si>
  <si>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</si>
  <si>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</si>
  <si>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</si>
  <si>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</si>
  <si>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</si>
  <si>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</si>
  <si>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</si>
  <si>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</si>
  <si>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</si>
  <si>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</si>
  <si>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</si>
  <si>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</si>
  <si>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</si>
  <si>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</si>
  <si>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</si>
  <si>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</si>
  <si>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</si>
  <si>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</si>
  <si>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</si>
  <si>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</si>
  <si>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</si>
  <si>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</si>
  <si>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</si>
  <si>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</si>
  <si>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</si>
  <si>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</si>
  <si>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</si>
  <si>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</si>
  <si>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</si>
  <si>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</si>
  <si>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</si>
  <si>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</si>
  <si>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</si>
  <si>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</si>
  <si>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</si>
  <si>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</si>
  <si>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</si>
  <si>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</si>
  <si>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</si>
  <si>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</si>
  <si>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</si>
  <si>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</si>
  <si>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</si>
  <si>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</si>
  <si>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</si>
  <si>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</si>
  <si>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</si>
  <si>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</si>
  <si>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</si>
  <si>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</si>
  <si>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</si>
  <si>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</si>
  <si>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</si>
  <si>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</si>
  <si>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</si>
  <si>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</si>
  <si>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</si>
  <si>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</si>
  <si>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</si>
  <si>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</si>
  <si>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</si>
  <si>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</si>
  <si>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</si>
  <si>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</si>
  <si>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</si>
  <si>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</si>
  <si>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</si>
  <si>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</si>
  <si>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</si>
  <si>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</si>
  <si>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</si>
  <si>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</si>
  <si>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</si>
  <si>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</si>
  <si>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</si>
  <si>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</si>
  <si>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</si>
  <si>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</si>
  <si>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</si>
  <si>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</si>
  <si>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</si>
  <si>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</si>
  <si>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</si>
  <si>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</si>
  <si>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</si>
  <si>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</si>
  <si>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</si>
  <si>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</si>
  <si>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</si>
  <si>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</si>
  <si>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</si>
  <si>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</si>
  <si>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</si>
  <si>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</si>
  <si>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</si>
  <si>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</si>
  <si>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</si>
  <si>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</si>
  <si>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</si>
  <si>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</si>
  <si>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</si>
  <si>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</si>
  <si>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</si>
  <si>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</si>
  <si>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</si>
  <si>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</si>
  <si>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</si>
  <si>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</si>
  <si>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</si>
  <si>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</si>
  <si>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</si>
  <si>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</si>
  <si>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</si>
  <si>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</si>
  <si>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</si>
  <si>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</si>
  <si>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</si>
  <si>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</si>
  <si>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</si>
  <si>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</si>
  <si>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</si>
  <si>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</si>
  <si>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</si>
  <si>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</si>
  <si>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</si>
  <si>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</si>
  <si>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</si>
  <si>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</si>
  <si>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</si>
  <si>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</si>
  <si>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</si>
  <si>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</si>
  <si>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</si>
  <si>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</si>
  <si>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</si>
  <si>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</si>
  <si>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</si>
  <si>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</si>
  <si>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</si>
  <si>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</si>
  <si>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</si>
  <si>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</si>
  <si>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</si>
  <si>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</si>
  <si>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</si>
  <si>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</si>
  <si>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</si>
  <si>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</si>
  <si>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</si>
  <si>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</si>
  <si>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</si>
  <si>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</si>
  <si>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</si>
  <si>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</si>
  <si>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</si>
  <si>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</si>
  <si>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</si>
  <si>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</si>
  <si>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</si>
  <si>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</si>
  <si>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</si>
  <si>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</si>
  <si>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</si>
  <si>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</si>
  <si>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</si>
  <si>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</si>
  <si>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</si>
  <si>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</si>
  <si>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</si>
  <si>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</si>
  <si>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</si>
  <si>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</si>
  <si>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</si>
  <si>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</si>
  <si>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</si>
  <si>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</si>
  <si>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</si>
  <si>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</si>
  <si>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</si>
  <si>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</si>
  <si>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</si>
  <si>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</si>
  <si>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</si>
  <si>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</si>
  <si>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</si>
  <si>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</si>
  <si>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</si>
  <si>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</si>
  <si>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</si>
  <si>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</si>
  <si>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</si>
  <si>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</si>
  <si>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</si>
  <si>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</si>
  <si>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</si>
  <si>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</si>
  <si>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</si>
  <si>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</si>
  <si>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</si>
  <si>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</si>
  <si>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</si>
  <si>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</si>
  <si>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</si>
  <si>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</si>
  <si>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</si>
  <si>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</si>
  <si>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</si>
  <si>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</si>
  <si>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</si>
  <si>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</si>
  <si>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</si>
  <si>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</si>
  <si>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</si>
  <si>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</si>
  <si>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</si>
  <si>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</si>
  <si>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</si>
  <si>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</si>
  <si>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</si>
  <si>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</si>
  <si>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</si>
  <si>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</si>
  <si>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</si>
  <si>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</si>
  <si>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</si>
  <si>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</si>
  <si>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</si>
  <si>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</si>
  <si>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</si>
  <si>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</si>
  <si>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</si>
  <si>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</si>
  <si>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</si>
  <si>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</si>
  <si>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</si>
  <si>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</si>
  <si>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</si>
  <si>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</si>
  <si>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</si>
  <si>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</si>
  <si>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</si>
  <si>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</si>
  <si>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</si>
  <si>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</si>
  <si>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</si>
  <si>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</si>
  <si>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</si>
  <si>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</si>
  <si>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</si>
  <si>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</si>
  <si>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</si>
  <si>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</si>
  <si>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</si>
  <si>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</si>
  <si>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</si>
  <si>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</si>
  <si>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</si>
  <si>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</si>
  <si>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</si>
  <si>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</si>
  <si>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</si>
  <si>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</si>
  <si>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</si>
  <si>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</si>
  <si>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</si>
  <si>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</si>
  <si>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</si>
  <si>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</si>
  <si>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</si>
  <si>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</si>
  <si>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</si>
  <si>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</si>
  <si>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</si>
  <si>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</si>
  <si>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</si>
  <si>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</si>
  <si>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</si>
  <si>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</si>
  <si>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</si>
  <si>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</si>
  <si>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</si>
  <si>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</si>
  <si>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</si>
  <si>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</si>
  <si>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</si>
  <si>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</si>
  <si>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</si>
  <si>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</si>
  <si>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</si>
  <si>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</si>
  <si>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</si>
  <si>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</si>
  <si>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</si>
  <si>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</si>
  <si>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</si>
  <si>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</si>
  <si>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</si>
  <si>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</si>
  <si>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</si>
  <si>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</si>
  <si>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</si>
  <si>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</si>
  <si>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</si>
  <si>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</si>
  <si>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</si>
  <si>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</si>
  <si>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</si>
  <si>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</si>
  <si>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</si>
  <si>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</si>
  <si>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</si>
  <si>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</si>
  <si>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</si>
  <si>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</si>
  <si>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</si>
  <si>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</si>
  <si>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</si>
  <si>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</si>
  <si>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</si>
  <si>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</si>
  <si>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</si>
  <si>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</si>
  <si>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</si>
  <si>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</si>
  <si>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</si>
  <si>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</si>
  <si>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</si>
  <si>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</si>
  <si>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</si>
  <si>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</si>
  <si>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</si>
  <si>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</si>
  <si>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</si>
  <si>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</si>
  <si>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</si>
  <si>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</si>
  <si>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</si>
  <si>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</si>
  <si>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</si>
  <si>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</si>
  <si>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</si>
  <si>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</si>
  <si>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</si>
  <si>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</si>
  <si>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</si>
  <si>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</si>
  <si>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</si>
  <si>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</si>
  <si>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</si>
  <si>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</si>
  <si>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</si>
  <si>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</si>
  <si>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</si>
  <si>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</si>
  <si>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</si>
  <si>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</si>
  <si>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</si>
  <si>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</si>
  <si>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</si>
  <si>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</si>
  <si>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</si>
  <si>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</si>
  <si>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</si>
  <si>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</si>
  <si>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</si>
  <si>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</si>
  <si>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</si>
  <si>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</si>
  <si>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</si>
  <si>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</si>
  <si>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</si>
  <si>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</si>
  <si>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</si>
  <si>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</si>
  <si>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</si>
  <si>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</si>
  <si>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</si>
  <si>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</si>
  <si>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</si>
  <si>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</si>
  <si>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</si>
  <si>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</si>
  <si>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</si>
  <si>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</si>
  <si>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</si>
  <si>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</si>
  <si>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</si>
  <si>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</si>
  <si>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</si>
  <si>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</si>
  <si>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</si>
  <si>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</si>
  <si>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</si>
  <si>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</si>
  <si>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</si>
  <si>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</si>
  <si>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</si>
  <si>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</si>
  <si>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</si>
  <si>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</si>
  <si>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</si>
  <si>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</si>
  <si>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</si>
  <si>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</si>
  <si>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</si>
  <si>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</si>
  <si>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</si>
  <si>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</si>
  <si>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</si>
  <si>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</si>
  <si>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</si>
  <si>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</si>
  <si>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</si>
  <si>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</si>
  <si>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</si>
  <si>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</si>
  <si>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</si>
  <si>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</si>
  <si>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</si>
  <si>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</si>
  <si>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</si>
  <si>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</si>
  <si>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</si>
  <si>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</si>
  <si>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</si>
  <si>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</si>
  <si>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</si>
  <si>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</si>
  <si>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</si>
  <si>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</si>
  <si>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</si>
  <si>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</si>
  <si>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</si>
  <si>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</si>
  <si>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</si>
  <si>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</si>
  <si>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</si>
  <si>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</si>
  <si>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</si>
  <si>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</si>
  <si>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</si>
  <si>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</si>
  <si>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</si>
  <si>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</si>
  <si>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</si>
  <si>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</si>
  <si>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</si>
  <si>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</si>
  <si>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</si>
  <si>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</si>
  <si>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</si>
  <si>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</si>
  <si>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</si>
  <si>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</si>
  <si>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</si>
  <si>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</si>
  <si>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</si>
  <si>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</si>
  <si>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</si>
  <si>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</si>
  <si>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</si>
  <si>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</si>
  <si>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</si>
  <si>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</si>
  <si>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</si>
  <si>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</si>
  <si>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</si>
  <si>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</si>
  <si>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</si>
  <si>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</si>
  <si>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</si>
  <si>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</si>
  <si>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</si>
  <si>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</si>
  <si>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</si>
  <si>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</si>
  <si>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</si>
  <si>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</si>
  <si>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</si>
  <si>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</si>
  <si>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</si>
  <si>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</si>
  <si>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</si>
  <si>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</si>
  <si>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</si>
  <si>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</si>
  <si>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</si>
  <si>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</si>
  <si>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</si>
  <si>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</si>
  <si>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</si>
  <si>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</si>
  <si>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</si>
  <si>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</si>
  <si>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</si>
  <si>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</si>
  <si>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</si>
  <si>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</si>
  <si>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</si>
  <si>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</si>
  <si>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</si>
  <si>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</si>
  <si>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</si>
  <si>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</si>
  <si>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</si>
  <si>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</si>
  <si>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</si>
  <si>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</si>
  <si>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</si>
  <si>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</si>
  <si>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</si>
  <si>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</si>
  <si>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</si>
  <si>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</si>
  <si>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</si>
  <si>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</si>
  <si>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</si>
  <si>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</si>
  <si>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</si>
  <si>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</si>
  <si>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</si>
  <si>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</si>
  <si>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</si>
  <si>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</si>
  <si>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</si>
  <si>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</si>
  <si>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</si>
  <si>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</si>
  <si>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</si>
  <si>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</si>
  <si>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</si>
  <si>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</si>
  <si>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</si>
  <si>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</si>
  <si>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</si>
  <si>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</si>
  <si>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</si>
  <si>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</si>
  <si>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</si>
  <si>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</si>
  <si>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</si>
  <si>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</si>
  <si>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</si>
  <si>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</si>
  <si>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</si>
  <si>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</si>
  <si>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</si>
  <si>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</si>
  <si>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</si>
  <si>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</si>
  <si>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</si>
  <si>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</si>
  <si>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</si>
  <si>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</si>
  <si>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</si>
  <si>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</si>
  <si>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</si>
  <si>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</si>
  <si>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</si>
  <si>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</si>
  <si>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</si>
  <si>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</si>
  <si>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</si>
  <si>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</si>
  <si>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</si>
  <si>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</si>
  <si>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</si>
  <si>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</si>
  <si>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</si>
  <si>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</si>
  <si>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</si>
  <si>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</si>
  <si>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</si>
  <si>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</si>
  <si>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</si>
  <si>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</si>
  <si>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</si>
  <si>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</si>
  <si>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</si>
  <si>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</si>
  <si>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</si>
  <si>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</si>
  <si>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</si>
  <si>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</si>
  <si>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</si>
  <si>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</si>
  <si>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</si>
  <si>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</si>
  <si>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</si>
  <si>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</si>
  <si>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</si>
  <si>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</si>
  <si>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</si>
  <si>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</si>
  <si>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</si>
  <si>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</si>
  <si>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</si>
  <si>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</si>
  <si>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</si>
  <si>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</si>
  <si>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</si>
  <si>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</si>
  <si>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</si>
  <si>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</si>
  <si>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</si>
  <si>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</si>
  <si>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</si>
  <si>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</si>
  <si>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</si>
  <si>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</si>
  <si>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</si>
  <si>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</si>
  <si>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</si>
  <si>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</si>
  <si>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</si>
  <si>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</si>
  <si>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</si>
  <si>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</si>
  <si>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</si>
  <si>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</si>
  <si>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</si>
  <si>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</si>
  <si>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</si>
  <si>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</si>
  <si>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</si>
  <si>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</si>
  <si>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</si>
  <si>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</si>
  <si>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</si>
  <si>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</si>
  <si>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</si>
  <si>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</si>
  <si>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</si>
  <si>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</si>
  <si>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</si>
  <si>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</si>
  <si>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</si>
  <si>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</si>
  <si>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</si>
  <si>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</si>
  <si>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</si>
  <si>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</si>
  <si>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</si>
  <si>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</si>
  <si>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</si>
  <si>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</si>
  <si>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</si>
  <si>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</si>
  <si>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</si>
  <si>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</si>
  <si>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</si>
  <si>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</si>
  <si>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</si>
  <si>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</si>
  <si>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</si>
  <si>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</si>
  <si>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</si>
  <si>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</si>
  <si>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</si>
  <si>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</si>
  <si>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</si>
  <si>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</si>
  <si>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</si>
  <si>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</si>
  <si>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</si>
  <si>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</si>
  <si>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</si>
  <si>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</si>
  <si>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</si>
  <si>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</si>
  <si>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</si>
  <si>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</si>
  <si>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</si>
  <si>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</si>
  <si>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</si>
  <si>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</si>
  <si>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</si>
  <si>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</si>
  <si>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</si>
  <si>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</si>
  <si>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</si>
  <si>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</si>
  <si>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</si>
  <si>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</si>
  <si>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</si>
  <si>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</si>
  <si>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</si>
  <si>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</si>
  <si>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</si>
  <si>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</si>
  <si>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</si>
  <si>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</si>
  <si>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</si>
  <si>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</si>
  <si>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</si>
  <si>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</si>
  <si>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</si>
  <si>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</si>
  <si>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</si>
  <si>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</si>
  <si>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</si>
  <si>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</si>
  <si>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</si>
  <si>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</si>
  <si>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</si>
  <si>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</si>
  <si>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</si>
  <si>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</si>
  <si>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</si>
  <si>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</si>
  <si>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</si>
  <si>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</si>
  <si>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</si>
  <si>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</si>
  <si>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</si>
  <si>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</si>
  <si>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</si>
  <si>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</si>
  <si>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</si>
  <si>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</si>
  <si>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</si>
  <si>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</si>
  <si>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</si>
  <si>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</si>
  <si>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</si>
  <si>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</si>
  <si>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</si>
  <si>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</si>
  <si>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</si>
  <si>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</si>
  <si>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</si>
  <si>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</si>
  <si>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</si>
  <si>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</si>
  <si>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</si>
  <si>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</si>
  <si>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</si>
  <si>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</si>
  <si>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</si>
  <si>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</si>
  <si>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</si>
  <si>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</si>
  <si>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</si>
  <si>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</si>
  <si>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</si>
  <si>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</si>
  <si>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</si>
  <si>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</si>
  <si>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</si>
  <si>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</si>
  <si>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</si>
  <si>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</si>
  <si>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</si>
  <si>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</si>
  <si>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</si>
  <si>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</si>
  <si>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</si>
  <si>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</si>
  <si>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</si>
  <si>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</si>
  <si>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</si>
  <si>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</si>
  <si>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</si>
  <si>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</si>
  <si>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</si>
  <si>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</si>
  <si>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</si>
  <si>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</si>
  <si>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</si>
  <si>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</si>
  <si>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</si>
  <si>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</si>
  <si>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</si>
  <si>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</si>
  <si>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</si>
  <si>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</si>
  <si>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</si>
  <si>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</si>
  <si>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</si>
  <si>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</si>
  <si>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</si>
  <si>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</si>
  <si>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</si>
  <si>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</si>
  <si>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</si>
  <si>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</si>
  <si>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</si>
  <si>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</si>
  <si>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</si>
  <si>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</si>
  <si>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</si>
  <si>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</si>
  <si>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</si>
  <si>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</si>
  <si>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</si>
  <si>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</si>
  <si>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</si>
  <si>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</si>
  <si>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</si>
  <si>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</si>
  <si>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</si>
  <si>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</si>
  <si>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</si>
  <si>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</si>
  <si>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</si>
  <si>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</si>
  <si>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</si>
  <si>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</si>
  <si>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</si>
  <si>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</si>
  <si>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</si>
  <si>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</si>
  <si>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</si>
  <si>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</si>
  <si>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</si>
  <si>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</si>
  <si>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</si>
  <si>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</si>
  <si>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</si>
  <si>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</si>
  <si>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</si>
  <si>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</si>
  <si>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</si>
  <si>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</si>
  <si>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</si>
  <si>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</si>
  <si>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</si>
  <si>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</si>
  <si>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</si>
  <si>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</si>
  <si>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</si>
  <si>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</si>
  <si>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</si>
  <si>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</si>
  <si>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</si>
  <si>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</si>
  <si>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</si>
  <si>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</si>
  <si>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</si>
  <si>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</si>
  <si>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</si>
  <si>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</si>
  <si>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</si>
  <si>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</si>
  <si>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</si>
  <si>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</si>
  <si>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</si>
  <si>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</si>
  <si>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</si>
  <si>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</si>
  <si>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</si>
  <si>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</si>
  <si>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</si>
  <si>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</si>
  <si>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</si>
  <si>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</si>
  <si>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</si>
  <si>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</si>
  <si>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</si>
  <si>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</si>
  <si>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</si>
  <si>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</si>
  <si>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</si>
  <si>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</si>
  <si>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</si>
  <si>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</si>
  <si>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</si>
  <si>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</si>
  <si>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</si>
  <si>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</si>
  <si>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</si>
  <si>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</si>
  <si>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</si>
  <si>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</si>
  <si>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</si>
  <si>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</si>
  <si>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</si>
  <si>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</si>
  <si>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</si>
  <si>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</si>
  <si>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</si>
  <si>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</si>
  <si>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</si>
  <si>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</si>
  <si>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</si>
  <si>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</si>
  <si>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</si>
  <si>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</si>
  <si>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</si>
  <si>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</si>
  <si>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</si>
  <si>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</si>
  <si>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</si>
  <si>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</si>
  <si>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</si>
  <si>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</si>
  <si>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</si>
  <si>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</si>
  <si>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</si>
  <si>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</si>
  <si>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</si>
  <si>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</si>
  <si>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</si>
  <si>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</si>
  <si>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</si>
  <si>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</si>
  <si>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</si>
  <si>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</si>
  <si>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</si>
  <si>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</si>
  <si>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</si>
  <si>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</si>
  <si>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</si>
  <si>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</si>
  <si>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</si>
  <si>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</si>
  <si>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</si>
  <si>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</si>
  <si>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</si>
  <si>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</si>
  <si>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</si>
  <si>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</si>
  <si>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</si>
  <si>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</si>
  <si>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</si>
  <si>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</si>
  <si>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</si>
  <si>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</si>
  <si>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</si>
  <si>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</si>
  <si>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</si>
  <si>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</si>
  <si>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</si>
  <si>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</si>
  <si>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</si>
  <si>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</si>
  <si>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</si>
  <si>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</si>
  <si>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</si>
  <si>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</si>
  <si>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</si>
  <si>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</si>
  <si>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</si>
  <si>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</si>
  <si>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</si>
  <si>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</si>
  <si>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</si>
  <si>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</si>
  <si>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</si>
  <si>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</si>
  <si>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</si>
  <si>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</si>
  <si>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</si>
  <si>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</si>
  <si>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</si>
  <si>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</si>
  <si>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</si>
  <si>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</si>
  <si>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</si>
  <si>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</si>
  <si>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</si>
  <si>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</si>
  <si>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</si>
  <si>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</si>
  <si>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</si>
  <si>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</si>
  <si>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</si>
  <si>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</si>
  <si>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</si>
  <si>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</si>
  <si>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</si>
  <si>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</si>
  <si>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</si>
  <si>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</si>
  <si>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</si>
  <si>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</si>
  <si>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</si>
  <si>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</si>
  <si>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</si>
  <si>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</si>
  <si>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</si>
  <si>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</si>
  <si>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</si>
  <si>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</si>
  <si>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</si>
  <si>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</si>
  <si>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</si>
  <si>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</si>
  <si>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</si>
  <si>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</si>
  <si>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</si>
  <si>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</si>
  <si>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</si>
  <si>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</si>
  <si>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</si>
  <si>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</si>
  <si>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</si>
  <si>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</si>
  <si>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</si>
  <si>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</si>
  <si>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</si>
  <si>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</si>
  <si>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</si>
  <si>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</si>
  <si>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</si>
  <si>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</si>
  <si>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</si>
  <si>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</si>
  <si>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</si>
  <si>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</si>
  <si>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</si>
  <si>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</si>
  <si>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</si>
  <si>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</si>
  <si>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</si>
  <si>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</si>
  <si>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</si>
  <si>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</si>
  <si>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</si>
  <si>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</si>
  <si>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</si>
  <si>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</si>
  <si>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</si>
  <si>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</si>
  <si>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</si>
  <si>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</si>
  <si>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</si>
  <si>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</si>
  <si>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</si>
  <si>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</si>
  <si>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</si>
  <si>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</si>
  <si>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</si>
  <si>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</si>
  <si>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</si>
  <si>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</si>
  <si>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</si>
  <si>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</si>
  <si>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</si>
  <si>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</si>
  <si>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</si>
  <si>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</si>
  <si>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</si>
  <si>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</si>
  <si>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</si>
  <si>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</si>
  <si>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</si>
  <si>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</si>
  <si>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</si>
  <si>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</si>
  <si>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</si>
  <si>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</si>
  <si>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</si>
  <si>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</si>
  <si>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</si>
  <si>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</si>
  <si>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</si>
  <si>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</si>
  <si>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</si>
  <si>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</si>
  <si>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</si>
  <si>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</si>
  <si>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</si>
  <si>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</si>
  <si>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</si>
  <si>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</si>
  <si>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</si>
  <si>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</si>
  <si>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</si>
  <si>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</si>
  <si>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</si>
  <si>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</si>
  <si>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</si>
  <si>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</si>
  <si>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</si>
  <si>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</si>
  <si>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</si>
  <si>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</si>
  <si>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</si>
  <si>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</si>
  <si>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</si>
  <si>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</si>
  <si>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</si>
  <si>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</si>
  <si>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</si>
  <si>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</si>
  <si>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</si>
  <si>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</si>
  <si>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</si>
  <si>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</si>
  <si>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</si>
  <si>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</si>
  <si>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</si>
  <si>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</si>
  <si>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</si>
  <si>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</si>
  <si>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</si>
  <si>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</si>
  <si>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</si>
  <si>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</si>
  <si>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</si>
  <si>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</si>
  <si>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</si>
  <si>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</si>
  <si>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</si>
  <si>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</si>
  <si>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</si>
  <si>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</si>
  <si>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</si>
  <si>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</si>
  <si>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</si>
  <si>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</si>
  <si>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</si>
  <si>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</si>
  <si>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</si>
  <si>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</si>
  <si>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</si>
  <si>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</si>
  <si>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</si>
  <si>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</si>
  <si>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</si>
  <si>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</si>
  <si>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</si>
  <si>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</si>
  <si>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</si>
  <si>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</si>
  <si>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</si>
  <si>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</si>
  <si>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</si>
  <si>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</si>
  <si>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</si>
  <si>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</si>
  <si>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</si>
  <si>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</si>
  <si>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</si>
  <si>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</si>
  <si>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</si>
  <si>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</si>
  <si>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</si>
  <si>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</si>
  <si>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</si>
  <si>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</si>
  <si>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</si>
  <si>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</si>
  <si>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</si>
  <si>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</si>
  <si>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</si>
  <si>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</si>
  <si>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</si>
  <si>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</si>
  <si>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</si>
  <si>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</si>
  <si>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</si>
  <si>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</si>
  <si>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</si>
  <si>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</si>
  <si>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</si>
  <si>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</si>
  <si>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</si>
  <si>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</si>
  <si>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</si>
  <si>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</si>
  <si>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</si>
  <si>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</si>
  <si>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</si>
  <si>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</si>
  <si>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</si>
  <si>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</si>
  <si>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</si>
  <si>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</si>
  <si>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</si>
  <si>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</si>
  <si>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</si>
  <si>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</si>
  <si>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</si>
  <si>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</si>
  <si>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</si>
  <si>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</si>
  <si>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</si>
  <si>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</si>
  <si>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</si>
  <si>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</si>
  <si>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</si>
  <si>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</si>
  <si>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</si>
  <si>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</si>
  <si>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</si>
  <si>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</si>
  <si>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</si>
  <si>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</si>
  <si>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</si>
  <si>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</si>
  <si>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</si>
  <si>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</si>
  <si>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</si>
  <si>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</si>
  <si>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</si>
  <si>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</si>
  <si>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</si>
  <si>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</si>
  <si>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</si>
  <si>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</si>
  <si>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</si>
  <si>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</si>
  <si>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</si>
  <si>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</si>
  <si>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</si>
  <si>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</si>
  <si>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</si>
  <si>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</si>
  <si>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</si>
  <si>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</si>
  <si>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</si>
  <si>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</si>
  <si>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</si>
  <si>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</si>
  <si>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</si>
  <si>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</si>
  <si>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</si>
  <si>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</si>
  <si>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</si>
  <si>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</si>
  <si>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</si>
  <si>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</si>
  <si>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</si>
  <si>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</si>
  <si>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</si>
  <si>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</si>
  <si>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</si>
  <si>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</si>
  <si>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</si>
  <si>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</si>
  <si>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</si>
  <si>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</si>
  <si>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</si>
  <si>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</si>
  <si>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</si>
  <si>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</si>
  <si>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</si>
  <si>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</si>
  <si>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</si>
  <si>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</si>
  <si>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</si>
  <si>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</si>
  <si>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</si>
  <si>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</si>
  <si>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</si>
  <si>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</si>
  <si>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</si>
  <si>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</si>
  <si>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</si>
  <si>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</si>
  <si>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</si>
  <si>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</si>
  <si>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</si>
  <si>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</si>
  <si>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</si>
  <si>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</si>
  <si>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</si>
  <si>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</si>
  <si>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</si>
  <si>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</si>
  <si>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</si>
  <si>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</si>
  <si>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</si>
  <si>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</si>
  <si>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</si>
  <si>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</si>
  <si>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</si>
  <si>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</si>
  <si>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</si>
  <si>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</si>
  <si>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</si>
  <si>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</si>
  <si>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</si>
  <si>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</si>
  <si>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</si>
  <si>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</si>
  <si>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</si>
  <si>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</si>
  <si>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</si>
  <si>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</si>
  <si>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</si>
  <si>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</si>
  <si>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</si>
  <si>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</si>
  <si>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</si>
  <si>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</si>
  <si>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</si>
  <si>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</si>
  <si>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</si>
  <si>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</si>
  <si>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</si>
  <si>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</si>
  <si>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</si>
  <si>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</si>
  <si>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</si>
  <si>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</si>
  <si>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</si>
  <si>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</si>
  <si>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</si>
  <si>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</si>
  <si>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</si>
  <si>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</si>
  <si>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</si>
  <si>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</si>
  <si>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</si>
  <si>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</si>
  <si>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</si>
  <si>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</si>
  <si>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</si>
  <si>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</si>
  <si>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</si>
  <si>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</si>
  <si>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</si>
  <si>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</si>
  <si>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</si>
  <si>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</si>
  <si>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</si>
  <si>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</si>
  <si>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</si>
  <si>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</si>
  <si>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</si>
  <si>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</si>
  <si>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</si>
  <si>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</si>
  <si>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</si>
  <si>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</si>
  <si>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</si>
  <si>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</si>
  <si>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</si>
  <si>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</si>
  <si>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</si>
  <si>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</si>
  <si>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</si>
  <si>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</si>
  <si>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</si>
  <si>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</si>
  <si>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</si>
  <si>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</si>
  <si>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</si>
  <si>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</si>
  <si>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</si>
  <si>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</si>
  <si>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</si>
  <si>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</si>
  <si>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</si>
  <si>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</si>
  <si>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</si>
  <si>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</si>
  <si>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</si>
  <si>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</si>
  <si>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</si>
  <si>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</si>
  <si>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</si>
  <si>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</si>
  <si>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</si>
  <si>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</si>
  <si>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</si>
  <si>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</si>
  <si>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</si>
  <si>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</si>
  <si>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</si>
  <si>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</si>
  <si>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</si>
  <si>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</si>
  <si>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</si>
  <si>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</si>
  <si>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</si>
  <si>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</si>
  <si>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</si>
  <si>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</si>
  <si>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</si>
  <si>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</si>
  <si>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</si>
  <si>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</si>
  <si>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</si>
  <si>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</si>
  <si>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</si>
  <si>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</si>
  <si>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</si>
  <si>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</si>
  <si>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</si>
  <si>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</si>
  <si>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</si>
  <si>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</si>
  <si>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</si>
  <si>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</si>
  <si>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</si>
  <si>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</si>
  <si>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</si>
  <si>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</si>
  <si>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</si>
  <si>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</si>
  <si>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</si>
  <si>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</si>
  <si>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</si>
  <si>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</si>
  <si>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</si>
  <si>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</si>
  <si>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</si>
  <si>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</si>
  <si>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</si>
  <si>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</si>
  <si>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</si>
  <si>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</si>
  <si>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</si>
  <si>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</si>
  <si>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</si>
  <si>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</si>
  <si>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</si>
  <si>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</si>
  <si>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</si>
  <si>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</si>
  <si>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</si>
  <si>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</si>
  <si>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</si>
  <si>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</si>
  <si>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</si>
  <si>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</si>
  <si>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</si>
  <si>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</si>
  <si>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</si>
  <si>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</si>
  <si>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</si>
  <si>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</si>
  <si>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</si>
  <si>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</si>
  <si>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</si>
  <si>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</si>
  <si>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</si>
  <si>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</si>
  <si>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</si>
  <si>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</si>
  <si>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</si>
  <si>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</si>
  <si>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</si>
  <si>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</si>
  <si>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</si>
  <si>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</si>
  <si>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</si>
  <si>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</si>
  <si>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</si>
  <si>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</si>
  <si>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</si>
  <si>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</si>
  <si>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</si>
  <si>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</si>
  <si>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</si>
  <si>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</si>
  <si>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</si>
  <si>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</si>
  <si>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</si>
  <si>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</si>
  <si>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</si>
  <si>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</si>
  <si>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</si>
  <si>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</si>
  <si>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</si>
  <si>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</si>
  <si>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</si>
  <si>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</si>
  <si>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</si>
  <si>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</si>
  <si>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</si>
  <si>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</si>
  <si>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</si>
  <si>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</si>
  <si>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</si>
  <si>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</si>
  <si>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</si>
  <si>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</si>
  <si>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</si>
  <si>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</si>
  <si>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</si>
  <si>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</si>
  <si>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</si>
  <si>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</si>
  <si>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</si>
  <si>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</si>
  <si>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</si>
  <si>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</si>
  <si>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</si>
  <si>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</si>
  <si>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</si>
  <si>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</si>
  <si>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</si>
  <si>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</si>
  <si>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</si>
  <si>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</si>
  <si>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</si>
  <si>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</si>
  <si>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</si>
  <si>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</si>
  <si>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</si>
  <si>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</si>
  <si>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</si>
  <si>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</si>
  <si>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</si>
  <si>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</si>
  <si>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</si>
  <si>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</si>
  <si>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</si>
  <si>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</si>
  <si>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</si>
  <si>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</si>
  <si>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</si>
  <si>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</si>
  <si>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</si>
  <si>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</si>
  <si>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</si>
  <si>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</si>
  <si>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</si>
  <si>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</si>
  <si>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</si>
  <si>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</si>
  <si>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</si>
  <si>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</si>
  <si>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</si>
  <si>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</si>
  <si>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</si>
  <si>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</si>
  <si>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</si>
  <si>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</si>
  <si>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</si>
  <si>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</si>
  <si>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</si>
  <si>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</si>
  <si>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</si>
  <si>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</si>
  <si>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</si>
  <si>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</si>
  <si>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</si>
  <si>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</si>
  <si>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</si>
  <si>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</si>
  <si>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</si>
  <si>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</si>
  <si>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</si>
  <si>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</si>
  <si>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</si>
  <si>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</si>
  <si>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</si>
  <si>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</si>
  <si>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</si>
  <si>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</si>
  <si>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</si>
  <si>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</si>
  <si>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</si>
  <si>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</si>
  <si>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</si>
  <si>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</si>
  <si>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</si>
  <si>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</si>
  <si>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</si>
  <si>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</si>
  <si>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</si>
  <si>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</si>
  <si>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</si>
  <si>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</si>
  <si>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</si>
  <si>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</si>
  <si>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</si>
  <si>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</si>
  <si>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</si>
  <si>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</si>
  <si>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</si>
  <si>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</si>
  <si>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</si>
  <si>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</si>
  <si>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</si>
  <si>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</si>
  <si>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</si>
  <si>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</si>
  <si>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</si>
  <si>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</si>
  <si>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</si>
  <si>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</si>
  <si>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</si>
  <si>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</si>
  <si>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</si>
  <si>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</si>
  <si>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</si>
  <si>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</si>
  <si>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</si>
  <si>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</si>
  <si>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</si>
  <si>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</si>
  <si>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</si>
  <si>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</si>
  <si>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</si>
  <si>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</si>
  <si>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</si>
  <si>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</si>
  <si>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</si>
  <si>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</si>
  <si>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</si>
  <si>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</si>
  <si>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</si>
  <si>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</si>
  <si>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</si>
  <si>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</si>
  <si>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</si>
  <si>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</si>
  <si>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</si>
  <si>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</si>
  <si>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</si>
  <si>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</si>
  <si>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</si>
  <si>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</si>
  <si>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</si>
  <si>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</si>
  <si>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</si>
  <si>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</si>
  <si>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</si>
  <si>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</si>
  <si>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</si>
  <si>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</si>
  <si>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</si>
  <si>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</si>
  <si>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</si>
  <si>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</si>
  <si>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</si>
  <si>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</si>
  <si>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</si>
  <si>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</si>
  <si>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</si>
  <si>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</si>
  <si>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</si>
  <si>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</si>
  <si>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</si>
  <si>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</si>
  <si>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</si>
  <si>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</si>
  <si>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</si>
  <si>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</si>
  <si>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</si>
  <si>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</si>
  <si>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</si>
  <si>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</si>
  <si>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</si>
  <si>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</si>
  <si>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</si>
  <si>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</si>
  <si>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</si>
  <si>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</si>
  <si>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</si>
  <si>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</si>
  <si>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</si>
  <si>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</si>
  <si>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</si>
  <si>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</si>
  <si>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</si>
  <si>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</si>
  <si>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</si>
  <si>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</si>
  <si>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</si>
  <si>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</si>
  <si>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</si>
  <si>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</si>
  <si>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</si>
  <si>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</si>
  <si>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</si>
  <si>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</si>
  <si>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</si>
  <si>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</si>
  <si>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</si>
  <si>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</si>
  <si>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</si>
  <si>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</si>
  <si>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</si>
  <si>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</si>
  <si>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</si>
  <si>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</si>
  <si>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</si>
  <si>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</si>
  <si>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</si>
  <si>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</si>
  <si>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</si>
  <si>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</si>
  <si>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</si>
  <si>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</si>
  <si>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</si>
  <si>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</si>
  <si>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</si>
  <si>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</si>
  <si>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</si>
  <si>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</si>
  <si>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</si>
  <si>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</si>
  <si>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</si>
  <si>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</si>
  <si>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</si>
  <si>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</si>
  <si>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</si>
  <si>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</si>
  <si>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</si>
  <si>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</si>
  <si>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</si>
  <si>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</si>
  <si>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</si>
  <si>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</si>
  <si>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</si>
  <si>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</si>
  <si>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</si>
  <si>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</si>
  <si>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</si>
  <si>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</si>
  <si>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</si>
  <si>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</si>
  <si>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</si>
  <si>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</si>
  <si>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</si>
  <si>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</si>
  <si>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</si>
  <si>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</si>
  <si>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</si>
  <si>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</si>
  <si>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</si>
  <si>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</si>
  <si>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</si>
  <si>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</si>
  <si>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</si>
  <si>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</si>
  <si>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</si>
  <si>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</si>
  <si>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</si>
  <si>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</si>
  <si>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</si>
  <si>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</si>
  <si>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</si>
  <si>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</si>
  <si>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</si>
  <si>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</si>
  <si>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</si>
  <si>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</si>
  <si>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</si>
  <si>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</si>
  <si>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</si>
  <si>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</si>
  <si>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</si>
  <si>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</si>
  <si>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</si>
  <si>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</si>
  <si>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</si>
  <si>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</si>
  <si>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</si>
  <si>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</si>
  <si>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</si>
  <si>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</si>
  <si>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</si>
  <si>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</si>
  <si>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</si>
  <si>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</si>
  <si>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</si>
  <si>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</si>
  <si>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</si>
  <si>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</si>
  <si>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</si>
  <si>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</si>
  <si>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</si>
  <si>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</si>
  <si>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</si>
  <si>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</si>
  <si>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</si>
  <si>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</si>
  <si>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</si>
  <si>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</si>
  <si>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</si>
  <si>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</si>
  <si>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</si>
  <si>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</si>
  <si>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</si>
  <si>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</si>
  <si>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</si>
  <si>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</si>
  <si>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</si>
  <si>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</si>
  <si>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</si>
  <si>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</si>
  <si>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</si>
  <si>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</si>
  <si>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</si>
  <si>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</si>
  <si>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</si>
  <si>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</si>
  <si>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</si>
  <si>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</si>
  <si>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</si>
  <si>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</si>
  <si>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</si>
  <si>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</si>
  <si>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</si>
  <si>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</si>
  <si>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</si>
  <si>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</si>
  <si>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</si>
  <si>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</si>
  <si>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</si>
  <si>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</si>
  <si>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</si>
  <si>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</si>
  <si>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</si>
  <si>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</si>
  <si>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</si>
  <si>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</si>
  <si>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</si>
  <si>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</si>
  <si>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</si>
  <si>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</si>
  <si>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</si>
  <si>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</si>
  <si>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</si>
  <si>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</si>
  <si>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</si>
  <si>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</si>
  <si>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</si>
  <si>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</si>
  <si>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</si>
  <si>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</si>
  <si>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</si>
  <si>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</si>
  <si>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</si>
  <si>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</si>
  <si>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</si>
  <si>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</si>
  <si>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</si>
  <si>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</si>
  <si>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</si>
  <si>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</si>
  <si>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</si>
  <si>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</si>
  <si>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</si>
  <si>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</si>
  <si>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</si>
  <si>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</si>
  <si>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</si>
  <si>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</si>
  <si>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</si>
  <si>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</si>
  <si>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</si>
  <si>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</si>
  <si>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</si>
  <si>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</si>
  <si>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</si>
  <si>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</si>
  <si>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</si>
  <si>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</si>
  <si>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</si>
  <si>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</si>
  <si>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</si>
  <si>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</si>
  <si>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</si>
  <si>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</si>
  <si>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</si>
  <si>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</si>
  <si>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</si>
  <si>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</si>
  <si>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</si>
  <si>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</si>
  <si>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</si>
  <si>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</si>
  <si>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</si>
  <si>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</si>
  <si>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</si>
  <si>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</si>
  <si>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</si>
  <si>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</si>
  <si>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</si>
  <si>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</si>
  <si>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</si>
  <si>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</si>
  <si>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</si>
  <si>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</si>
  <si>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</si>
  <si>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</si>
  <si>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</si>
  <si>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</si>
  <si>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</si>
  <si>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</si>
  <si>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</si>
  <si>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</si>
  <si>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</si>
  <si>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</si>
  <si>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</si>
  <si>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</si>
  <si>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</si>
  <si>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</si>
  <si>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</si>
  <si>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</si>
  <si>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</si>
  <si>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</si>
  <si>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</si>
  <si>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</si>
  <si>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</si>
  <si>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</si>
  <si>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</si>
  <si>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</si>
  <si>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</si>
  <si>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</si>
  <si>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</si>
  <si>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</si>
  <si>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</si>
  <si>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</si>
  <si>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</si>
  <si>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</si>
  <si>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</si>
  <si>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</si>
  <si>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</si>
  <si>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</si>
  <si>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</si>
  <si>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</si>
  <si>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</si>
  <si>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</si>
  <si>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</si>
  <si>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</si>
  <si>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</si>
  <si>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</si>
  <si>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</si>
  <si>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</si>
  <si>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</si>
  <si>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</si>
  <si>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</si>
  <si>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</si>
  <si>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</si>
  <si>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</si>
  <si>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</si>
  <si>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</si>
  <si>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</si>
  <si>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</si>
  <si>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</si>
  <si>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</si>
  <si>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</si>
  <si>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</si>
  <si>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</si>
  <si>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</si>
  <si>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</si>
  <si>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</si>
  <si>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</si>
  <si>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</si>
  <si>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</si>
  <si>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</si>
  <si>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</si>
  <si>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</si>
  <si>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</si>
  <si>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</si>
  <si>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</si>
  <si>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</si>
  <si>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</si>
  <si>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</si>
  <si>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</si>
  <si>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</si>
  <si>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</si>
  <si>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</si>
  <si>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</si>
  <si>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</si>
  <si>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</si>
  <si>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</si>
  <si>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</si>
  <si>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</si>
  <si>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</si>
  <si>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</si>
  <si>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</si>
  <si>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</si>
  <si>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</si>
  <si>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</si>
  <si>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</si>
  <si>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</si>
  <si>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</si>
  <si>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</si>
  <si>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</si>
  <si>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</si>
  <si>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</si>
  <si>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</si>
  <si>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</si>
  <si>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</si>
  <si>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</si>
  <si>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</si>
  <si>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</si>
  <si>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</si>
  <si>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</si>
  <si>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</si>
  <si>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</si>
  <si>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</si>
  <si>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</si>
  <si>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</si>
  <si>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</si>
  <si>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</si>
  <si>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</si>
  <si>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</si>
  <si>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</si>
  <si>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</si>
  <si>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</si>
  <si>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</si>
  <si>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</si>
  <si>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</si>
  <si>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</si>
  <si>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</si>
  <si>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</si>
  <si>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</si>
  <si>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</si>
  <si>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</si>
  <si>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</si>
  <si>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</si>
  <si>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</si>
  <si>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</si>
  <si>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</si>
  <si>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</si>
  <si>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</si>
  <si>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</si>
  <si>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</si>
  <si>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</si>
  <si>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</si>
  <si>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</si>
  <si>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</si>
  <si>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</si>
  <si>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</si>
  <si>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</si>
  <si>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</si>
  <si>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</si>
  <si>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</si>
  <si>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</si>
  <si>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</si>
  <si>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</si>
  <si>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</si>
  <si>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</si>
  <si>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</si>
  <si>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</si>
  <si>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</si>
  <si>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</si>
  <si>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</si>
  <si>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</si>
  <si>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</si>
  <si>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</si>
  <si>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</si>
  <si>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</si>
  <si>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</si>
  <si>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</si>
  <si>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</si>
  <si>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</si>
  <si>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</si>
  <si>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</si>
  <si>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</si>
  <si>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</si>
  <si>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</si>
  <si>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</si>
  <si>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</si>
  <si>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</si>
  <si>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</si>
  <si>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</si>
  <si>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</si>
  <si>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</si>
  <si>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</si>
  <si>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</si>
  <si>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</si>
  <si>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</si>
  <si>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</si>
  <si>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</si>
  <si>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</si>
  <si>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</si>
  <si>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</si>
  <si>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</si>
  <si>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</si>
  <si>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</si>
  <si>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</si>
  <si>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</si>
  <si>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</si>
  <si>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</si>
  <si>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</si>
  <si>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</si>
  <si>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</si>
  <si>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</si>
  <si>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</si>
  <si>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</si>
  <si>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</si>
  <si>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</si>
  <si>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</si>
  <si>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</si>
  <si>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</si>
  <si>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</si>
  <si>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</si>
  <si>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</si>
  <si>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</si>
  <si>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</si>
  <si>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</si>
  <si>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</si>
  <si>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</si>
  <si>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</si>
  <si>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</si>
  <si>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</si>
  <si>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</si>
  <si>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</si>
  <si>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</si>
  <si>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</si>
  <si>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</si>
  <si>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</si>
  <si>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</si>
  <si>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</si>
  <si>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</si>
  <si>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</si>
  <si>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</si>
  <si>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</si>
  <si>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</si>
  <si>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</si>
  <si>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</si>
  <si>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</si>
  <si>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</si>
  <si>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</si>
  <si>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</si>
  <si>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</si>
  <si>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</si>
  <si>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</si>
  <si>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</si>
  <si>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</si>
  <si>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</si>
  <si>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</si>
  <si>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</si>
  <si>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</si>
  <si>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</si>
  <si>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</si>
  <si>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</si>
  <si>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</si>
  <si>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</si>
  <si>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</si>
  <si>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</si>
  <si>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</si>
  <si>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</si>
  <si>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</si>
  <si>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</si>
  <si>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</si>
  <si>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</si>
  <si>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</si>
  <si>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</si>
  <si>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</si>
  <si>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</si>
  <si>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</si>
  <si>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</si>
  <si>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</si>
  <si>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</si>
  <si>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</si>
  <si>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</si>
  <si>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</si>
  <si>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</si>
  <si>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</si>
  <si>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</si>
  <si>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</si>
  <si>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</si>
  <si>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</si>
  <si>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</si>
  <si>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</si>
  <si>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</si>
  <si>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</si>
  <si>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</si>
  <si>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</si>
  <si>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</si>
  <si>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</si>
  <si>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</si>
  <si>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</si>
  <si>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</si>
  <si>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</si>
  <si>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</si>
  <si>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</si>
  <si>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</si>
  <si>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</si>
  <si>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</si>
  <si>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</si>
  <si>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</si>
  <si>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</si>
  <si>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</si>
  <si>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</si>
  <si>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</si>
  <si>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</si>
  <si>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</si>
  <si>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</si>
  <si>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</si>
  <si>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</si>
  <si>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</si>
  <si>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</si>
  <si>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</si>
  <si>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</si>
  <si>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</si>
  <si>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</si>
  <si>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</si>
  <si>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</si>
  <si>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</si>
  <si>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</si>
  <si>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</si>
  <si>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</si>
  <si>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</si>
  <si>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</si>
  <si>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</si>
  <si>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</si>
  <si>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</si>
  <si>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</si>
  <si>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</si>
  <si>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</si>
  <si>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</si>
  <si>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</si>
  <si>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</si>
  <si>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</si>
  <si>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</si>
  <si>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</si>
  <si>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</si>
  <si>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</si>
  <si>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</si>
  <si>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</si>
  <si>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</si>
  <si>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</si>
  <si>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</si>
  <si>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</si>
  <si>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</si>
  <si>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</si>
  <si>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</si>
  <si>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</si>
  <si>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</si>
  <si>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</si>
  <si>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</si>
  <si>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</si>
  <si>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</si>
  <si>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</si>
  <si>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</si>
  <si>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</si>
  <si>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</si>
  <si>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</si>
  <si>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</si>
  <si>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</si>
  <si>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</si>
  <si>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</si>
  <si>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</si>
  <si>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</si>
  <si>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</si>
  <si>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</si>
  <si>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</si>
  <si>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</si>
  <si>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</si>
  <si>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</si>
  <si>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</si>
  <si>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</si>
  <si>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</si>
  <si>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</si>
  <si>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</si>
  <si>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</si>
  <si>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</si>
  <si>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</si>
  <si>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</si>
  <si>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</si>
  <si>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</si>
  <si>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</si>
  <si>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</si>
  <si>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</si>
  <si>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</si>
  <si>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</si>
  <si>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</si>
  <si>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</si>
  <si>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</si>
  <si>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</si>
  <si>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</si>
  <si>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</si>
  <si>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</si>
  <si>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</si>
  <si>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</si>
  <si>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</si>
  <si>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</si>
  <si>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</si>
  <si>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</si>
  <si>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</si>
  <si>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</si>
  <si>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</si>
  <si>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</si>
  <si>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</si>
  <si>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</si>
  <si>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</si>
  <si>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</si>
  <si>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</si>
  <si>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</si>
  <si>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</si>
  <si>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</si>
  <si>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</si>
  <si>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</si>
  <si>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</si>
  <si>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</si>
  <si>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</si>
  <si>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</si>
  <si>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</si>
  <si>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</si>
  <si>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</si>
  <si>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</si>
  <si>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</si>
  <si>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</si>
  <si>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</si>
  <si>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</si>
  <si>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</si>
  <si>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</si>
  <si>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</si>
  <si>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</si>
  <si>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</si>
  <si>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</si>
  <si>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</si>
  <si>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</si>
  <si>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</si>
  <si>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</si>
  <si>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</si>
  <si>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</si>
  <si>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</si>
  <si>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</si>
  <si>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</si>
  <si>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</si>
  <si>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</si>
  <si>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</si>
  <si>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</si>
  <si>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</si>
  <si>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</si>
  <si>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</si>
  <si>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</si>
  <si>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</si>
  <si>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</si>
  <si>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</si>
  <si>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</si>
  <si>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</si>
  <si>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</si>
  <si>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</si>
  <si>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</si>
  <si>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</si>
  <si>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</si>
  <si>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</si>
  <si>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</si>
  <si>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</si>
  <si>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</si>
  <si>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</si>
  <si>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</si>
  <si>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</si>
  <si>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</si>
  <si>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</si>
  <si>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</si>
  <si>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</si>
  <si>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</si>
  <si>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</si>
  <si>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</si>
  <si>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</si>
  <si>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</si>
  <si>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</si>
  <si>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</si>
  <si>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</si>
  <si>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</si>
  <si>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</si>
  <si>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</si>
  <si>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</si>
  <si>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</si>
  <si>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</si>
  <si>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</si>
  <si>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</si>
  <si>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</si>
  <si>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</si>
  <si>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</si>
  <si>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</si>
  <si>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</si>
  <si>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</si>
  <si>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</si>
  <si>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</si>
  <si>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</si>
  <si>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</si>
  <si>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</si>
  <si>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</si>
  <si>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</si>
  <si>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</si>
  <si>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</si>
  <si>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</si>
  <si>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</si>
  <si>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</si>
  <si>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</si>
  <si>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</si>
  <si>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</si>
  <si>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</si>
  <si>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</si>
  <si>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</si>
  <si>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</si>
  <si>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</si>
  <si>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</si>
  <si>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</si>
  <si>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</si>
  <si>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</si>
  <si>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</si>
  <si>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</si>
  <si>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</si>
  <si>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</si>
  <si>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</si>
  <si>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</si>
  <si>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</si>
  <si>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</si>
  <si>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</si>
  <si>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</si>
  <si>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</si>
  <si>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</si>
  <si>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</si>
  <si>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</si>
  <si>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</si>
  <si>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</si>
  <si>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</si>
  <si>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</si>
  <si>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</si>
  <si>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</si>
  <si>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</si>
  <si>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</si>
  <si>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</si>
  <si>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</si>
  <si>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</si>
  <si>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</si>
  <si>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</si>
  <si>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</si>
  <si>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</si>
  <si>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</si>
  <si>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</si>
  <si>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</si>
  <si>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</si>
  <si>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</si>
  <si>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</si>
  <si>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</si>
  <si>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</si>
  <si>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</si>
  <si>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</si>
  <si>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</si>
  <si>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</si>
  <si>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</si>
  <si>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</si>
  <si>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</si>
  <si>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</si>
  <si>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</si>
  <si>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</si>
  <si>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</si>
  <si>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</si>
  <si>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</si>
  <si>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</si>
  <si>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</si>
  <si>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</si>
  <si>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</si>
  <si>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</si>
  <si>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</si>
  <si>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</si>
  <si>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</si>
  <si>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</si>
  <si>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</si>
  <si>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</si>
  <si>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</si>
  <si>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</si>
  <si>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</si>
  <si>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</si>
  <si>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</si>
  <si>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</si>
  <si>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</si>
  <si>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</si>
  <si>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</si>
  <si>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</si>
  <si>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</si>
  <si>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</si>
  <si>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</si>
  <si>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</si>
  <si>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</si>
  <si>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</si>
  <si>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</si>
  <si>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</si>
  <si>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</si>
  <si>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</si>
  <si>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</si>
  <si>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</si>
  <si>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</si>
  <si>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</si>
  <si>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</si>
  <si>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</si>
  <si>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</si>
  <si>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</si>
  <si>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</si>
  <si>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</si>
  <si>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</si>
  <si>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</si>
  <si>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</si>
  <si>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</si>
  <si>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</si>
  <si>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</si>
  <si>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</si>
  <si>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</si>
  <si>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</si>
  <si>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</si>
  <si>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</si>
  <si>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</si>
  <si>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</si>
  <si>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</si>
  <si>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</si>
  <si>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</si>
  <si>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</si>
  <si>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</si>
  <si>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</si>
  <si>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</si>
  <si>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</si>
  <si>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</si>
  <si>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</si>
  <si>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</si>
  <si>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</si>
  <si>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</si>
  <si>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</si>
  <si>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</si>
  <si>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</si>
  <si>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</si>
  <si>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</si>
  <si>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</si>
  <si>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</si>
  <si>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</si>
  <si>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</si>
  <si>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</si>
  <si>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</si>
  <si>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</si>
  <si>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</si>
  <si>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</si>
  <si>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</si>
  <si>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</si>
  <si>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</si>
  <si>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</si>
  <si>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</si>
  <si>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</si>
  <si>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</si>
  <si>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</si>
  <si>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</si>
  <si>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</si>
  <si>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</si>
  <si>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</si>
  <si>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</si>
  <si>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</si>
  <si>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</si>
  <si>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</si>
  <si>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</si>
  <si>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</si>
  <si>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</si>
  <si>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</si>
  <si>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</si>
  <si>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</si>
  <si>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</si>
  <si>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</si>
  <si>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</si>
  <si>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</si>
  <si>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</si>
  <si>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</si>
  <si>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</si>
  <si>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</si>
  <si>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</si>
  <si>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</si>
  <si>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</si>
  <si>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</si>
  <si>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</si>
  <si>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</si>
  <si>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</si>
  <si>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</si>
  <si>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</si>
  <si>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</si>
  <si>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</si>
  <si>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</si>
  <si>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</si>
  <si>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</si>
  <si>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</si>
  <si>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</si>
  <si>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</si>
  <si>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</si>
  <si>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</si>
  <si>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</si>
  <si>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</si>
  <si>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</si>
  <si>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</si>
  <si>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</si>
  <si>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</si>
  <si>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</si>
  <si>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</si>
  <si>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</si>
  <si>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</si>
  <si>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</si>
  <si>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</si>
  <si>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</si>
  <si>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</si>
  <si>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</si>
  <si>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</si>
  <si>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</si>
  <si>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</si>
  <si>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</si>
  <si>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</si>
  <si>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</si>
  <si>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</si>
  <si>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</si>
  <si>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</si>
  <si>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</si>
  <si>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</si>
  <si>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</si>
  <si>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</si>
  <si>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</si>
  <si>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</si>
  <si>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</si>
  <si>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</si>
  <si>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</si>
  <si>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</si>
  <si>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</si>
  <si>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</si>
  <si>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</si>
  <si>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</si>
  <si>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</si>
  <si>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</si>
  <si>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</si>
  <si>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</si>
  <si>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</si>
  <si>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</si>
  <si>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</si>
  <si>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</si>
  <si>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</si>
  <si>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</si>
  <si>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</si>
  <si>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</si>
  <si>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</si>
  <si>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</si>
  <si>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</si>
  <si>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</si>
  <si>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</si>
  <si>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</si>
  <si>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</si>
  <si>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</si>
  <si>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</si>
  <si>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</si>
  <si>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</si>
  <si>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</si>
  <si>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</si>
  <si>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</si>
  <si>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</si>
  <si>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</si>
  <si>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</si>
  <si>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</si>
  <si>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</si>
  <si>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</si>
  <si>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</si>
  <si>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</si>
  <si>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</si>
  <si>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</si>
  <si>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</si>
  <si>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</si>
  <si>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</si>
  <si>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</si>
  <si>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</si>
  <si>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</si>
  <si>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</si>
  <si>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</si>
  <si>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</si>
  <si>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</si>
  <si>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</si>
  <si>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</si>
  <si>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</si>
  <si>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</si>
  <si>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</si>
  <si>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</si>
  <si>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</si>
  <si>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</si>
  <si>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</si>
  <si>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</si>
  <si>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</si>
  <si>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</si>
  <si>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</si>
  <si>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</si>
  <si>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</si>
  <si>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</si>
  <si>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</si>
  <si>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</si>
  <si>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</si>
  <si>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</si>
  <si>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</si>
  <si>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</si>
  <si>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</si>
  <si>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</si>
  <si>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</si>
  <si>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</si>
  <si>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</si>
  <si>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</si>
  <si>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</si>
  <si>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</si>
  <si>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</si>
  <si>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</si>
  <si>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</si>
  <si>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</si>
  <si>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</si>
  <si>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</si>
  <si>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</si>
  <si>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</si>
  <si>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</si>
  <si>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</si>
  <si>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</si>
  <si>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</si>
  <si>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</si>
  <si>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</si>
  <si>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</si>
  <si>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</si>
  <si>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</si>
  <si>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</si>
  <si>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</si>
  <si>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</si>
  <si>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</si>
  <si>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</si>
  <si>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</si>
  <si>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</si>
  <si>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</si>
  <si>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</si>
  <si>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</si>
  <si>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</si>
  <si>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</si>
  <si>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</si>
  <si>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</si>
  <si>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</si>
  <si>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</si>
  <si>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</si>
  <si>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</si>
  <si>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</si>
  <si>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</si>
  <si>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</si>
  <si>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</si>
  <si>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</si>
  <si>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</si>
  <si>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</si>
  <si>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</si>
  <si>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</si>
  <si>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</si>
  <si>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</si>
  <si>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</si>
  <si>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</si>
  <si>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</si>
  <si>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</si>
  <si>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</si>
  <si>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</si>
  <si>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</si>
  <si>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</si>
  <si>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</si>
  <si>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</si>
  <si>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</si>
  <si>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</si>
  <si>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</si>
  <si>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</si>
  <si>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</si>
  <si>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</si>
  <si>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</si>
  <si>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</si>
  <si>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</si>
  <si>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</si>
  <si>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</si>
  <si>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</si>
  <si>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</si>
  <si>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</si>
  <si>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</si>
  <si>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</si>
  <si>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</si>
  <si>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</si>
  <si>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</si>
  <si>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</si>
  <si>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</si>
  <si>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</si>
  <si>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</si>
  <si>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</si>
  <si>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</si>
  <si>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</si>
  <si>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</si>
  <si>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</si>
  <si>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</si>
  <si>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</si>
  <si>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</si>
  <si>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</si>
  <si>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</si>
  <si>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</si>
  <si>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</si>
  <si>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</si>
  <si>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</si>
  <si>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</si>
  <si>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</si>
  <si>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</si>
  <si>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</si>
  <si>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</si>
  <si>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</si>
  <si>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</si>
  <si>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</si>
  <si>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</si>
  <si>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</si>
  <si>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</si>
  <si>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</si>
  <si>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</si>
  <si>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</si>
  <si>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</si>
  <si>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</si>
  <si>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</si>
  <si>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</si>
  <si>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</si>
  <si>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</si>
  <si>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</si>
  <si>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</si>
  <si>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</si>
  <si>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</si>
  <si>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</si>
  <si>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</si>
  <si>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</si>
  <si>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</si>
  <si>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</si>
  <si>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</si>
  <si>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</si>
  <si>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</si>
  <si>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</si>
  <si>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</si>
  <si>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</si>
  <si>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</si>
  <si>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</si>
  <si>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</si>
  <si>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</si>
  <si>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</si>
  <si>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</si>
  <si>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</si>
  <si>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</si>
  <si>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</si>
  <si>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</si>
  <si>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</si>
  <si>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</si>
  <si>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</si>
  <si>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</si>
  <si>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</si>
  <si>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</si>
  <si>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</si>
  <si>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</si>
  <si>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</si>
  <si>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</si>
  <si>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</si>
  <si>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</si>
  <si>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</si>
  <si>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</si>
  <si>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</si>
  <si>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</si>
  <si>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</si>
  <si>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</si>
  <si>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</si>
  <si>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</si>
  <si>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</si>
  <si>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</si>
  <si>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</si>
  <si>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</si>
  <si>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</si>
  <si>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</si>
  <si>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</si>
  <si>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</si>
  <si>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</si>
  <si>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</si>
  <si>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</si>
  <si>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</si>
  <si>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</si>
  <si>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</si>
  <si>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</si>
  <si>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</si>
  <si>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</si>
  <si>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</si>
  <si>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</si>
  <si>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</si>
  <si>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</si>
  <si>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</si>
  <si>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</si>
  <si>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</si>
  <si>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</si>
  <si>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</si>
  <si>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</si>
  <si>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</si>
  <si>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</si>
  <si>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</si>
  <si>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</si>
  <si>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</si>
  <si>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</si>
  <si>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</si>
  <si>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</si>
  <si>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</si>
  <si>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</si>
  <si>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</si>
  <si>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</si>
  <si>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</si>
  <si>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</si>
  <si>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</si>
  <si>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</si>
  <si>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</si>
  <si>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</si>
  <si>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</si>
  <si>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</si>
  <si>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</si>
  <si>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</si>
  <si>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</si>
  <si>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</si>
  <si>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</si>
  <si>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</si>
  <si>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</si>
  <si>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</si>
  <si>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</si>
  <si>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</si>
  <si>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</si>
  <si>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</si>
  <si>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</si>
  <si>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</si>
  <si>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</si>
  <si>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</si>
  <si>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</si>
  <si>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</si>
  <si>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</si>
  <si>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</si>
  <si>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</si>
  <si>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</si>
  <si>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</si>
  <si>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</si>
  <si>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</si>
  <si>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</si>
  <si>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</si>
  <si>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</si>
  <si>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</si>
  <si>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</si>
  <si>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</si>
  <si>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</si>
  <si>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</si>
  <si>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</si>
  <si>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</si>
  <si>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</si>
  <si>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</si>
  <si>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</si>
  <si>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</si>
  <si>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</si>
  <si>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</si>
  <si>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</si>
  <si>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</si>
  <si>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</si>
  <si>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</si>
  <si>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</si>
  <si>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</si>
  <si>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</si>
  <si>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</si>
  <si>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</si>
  <si>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</si>
  <si>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</si>
  <si>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</si>
  <si>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</si>
  <si>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</si>
  <si>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</si>
  <si>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</si>
  <si>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</si>
  <si>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</si>
  <si>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</si>
  <si>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</si>
  <si>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</si>
  <si>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</si>
  <si>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</si>
  <si>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</si>
  <si>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</si>
  <si>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</si>
  <si>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</si>
  <si>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</si>
  <si>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</si>
  <si>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</si>
  <si>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</si>
  <si>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</si>
  <si>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</si>
  <si>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</si>
  <si>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</si>
  <si>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</si>
  <si>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</si>
  <si>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</si>
  <si>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</si>
  <si>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</si>
  <si>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</si>
  <si>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</si>
  <si>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</si>
  <si>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</si>
  <si>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</si>
  <si>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</si>
  <si>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</si>
  <si>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</si>
  <si>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</si>
  <si>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</si>
  <si>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</si>
  <si>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</si>
  <si>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</si>
  <si>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</si>
  <si>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</si>
  <si>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</si>
  <si>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</si>
  <si>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</si>
  <si>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</si>
  <si>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</si>
  <si>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</si>
  <si>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</si>
  <si>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</si>
  <si>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</si>
  <si>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</si>
  <si>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</si>
  <si>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</si>
  <si>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</si>
  <si>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</si>
  <si>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</si>
  <si>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</si>
  <si>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</si>
  <si>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</si>
  <si>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</si>
  <si>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</si>
  <si>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</si>
  <si>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</si>
  <si>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</si>
  <si>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</si>
  <si>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</si>
  <si>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</si>
  <si>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</si>
  <si>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</si>
  <si>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</si>
  <si>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</si>
  <si>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</si>
  <si>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</si>
  <si>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</si>
  <si>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</si>
  <si>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</si>
  <si>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</si>
  <si>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</si>
  <si>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</si>
  <si>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</si>
  <si>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</si>
  <si>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</si>
  <si>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</si>
  <si>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</si>
  <si>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</si>
  <si>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</si>
  <si>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</si>
  <si>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</si>
  <si>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</si>
  <si>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</si>
  <si>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</si>
  <si>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</si>
  <si>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</si>
  <si>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</si>
  <si>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</si>
  <si>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</si>
  <si>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</si>
  <si>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</si>
  <si>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</si>
  <si>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</si>
  <si>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</si>
  <si>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</si>
  <si>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</si>
  <si>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</si>
  <si>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</si>
  <si>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</si>
  <si>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</si>
  <si>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</si>
  <si>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</si>
  <si>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</si>
  <si>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</si>
  <si>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</si>
  <si>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</si>
  <si>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</si>
  <si>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</si>
  <si>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</si>
  <si>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</si>
  <si>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</si>
  <si>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</si>
  <si>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</si>
  <si>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</si>
  <si>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</si>
  <si>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</si>
  <si>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</si>
  <si>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</si>
  <si>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</si>
  <si>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</si>
  <si>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</si>
  <si>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</si>
  <si>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</si>
  <si>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</si>
  <si>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</si>
  <si>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</si>
  <si>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</si>
  <si>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</si>
  <si>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</si>
  <si>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</si>
  <si>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</si>
  <si>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</si>
  <si>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</si>
  <si>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</si>
  <si>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</si>
  <si>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</si>
  <si>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</si>
  <si>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</si>
  <si>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</si>
  <si>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</si>
  <si>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</si>
  <si>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</si>
  <si>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</si>
  <si>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</si>
  <si>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</si>
  <si>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</si>
  <si>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</si>
  <si>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</si>
  <si>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</si>
  <si>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</si>
  <si>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</si>
  <si>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</si>
  <si>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</si>
  <si>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</si>
  <si>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</si>
  <si>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</si>
  <si>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</si>
  <si>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</si>
  <si>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</si>
  <si>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</si>
  <si>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</si>
  <si>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</si>
  <si>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</si>
  <si>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</si>
  <si>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</si>
  <si>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</si>
  <si>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</si>
  <si>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</si>
  <si>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</si>
  <si>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</si>
  <si>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</si>
  <si>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</si>
  <si>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</si>
  <si>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</si>
  <si>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</si>
  <si>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</si>
  <si>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</si>
  <si>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</si>
  <si>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</si>
  <si>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</si>
  <si>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</si>
  <si>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</si>
  <si>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</si>
  <si>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</si>
  <si>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</si>
  <si>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</si>
  <si>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</si>
  <si>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</si>
  <si>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</si>
  <si>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</si>
  <si>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</si>
  <si>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</si>
  <si>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</si>
  <si>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</si>
  <si>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</si>
  <si>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</si>
  <si>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</si>
  <si>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</si>
  <si>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</si>
  <si>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</si>
  <si>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</si>
  <si>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</si>
  <si>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</si>
  <si>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</si>
  <si>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</si>
  <si>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</si>
  <si>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</si>
  <si>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</si>
  <si>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</si>
  <si>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</si>
  <si>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</si>
  <si>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</si>
  <si>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</si>
  <si>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</si>
  <si>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</si>
  <si>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</si>
  <si>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</si>
  <si>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</si>
  <si>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</si>
  <si>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</si>
  <si>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</si>
  <si>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</si>
  <si>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</si>
  <si>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</si>
  <si>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</si>
  <si>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</si>
  <si>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</si>
  <si>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</si>
  <si>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</si>
  <si>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</si>
  <si>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</si>
  <si>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</si>
  <si>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</si>
  <si>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</si>
  <si>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</si>
  <si>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</si>
  <si>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</si>
  <si>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</si>
  <si>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</si>
  <si>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</si>
  <si>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</si>
  <si>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</si>
  <si>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</si>
  <si>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</si>
  <si>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</si>
  <si>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</si>
  <si>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</si>
  <si>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</si>
  <si>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</si>
  <si>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</si>
  <si>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</si>
  <si>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</si>
  <si>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</si>
  <si>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</si>
  <si>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</si>
  <si>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</si>
  <si>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</si>
  <si>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</si>
  <si>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</si>
  <si>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</si>
  <si>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</si>
  <si>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</si>
  <si>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</si>
  <si>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</si>
  <si>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</si>
  <si>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</si>
  <si>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</si>
  <si>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</si>
  <si>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</si>
  <si>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</si>
  <si>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</si>
  <si>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</si>
  <si>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</si>
  <si>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</si>
  <si>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</si>
  <si>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</si>
  <si>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</si>
  <si>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</si>
  <si>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</si>
  <si>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</si>
  <si>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</si>
  <si>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</si>
  <si>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</si>
  <si>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</si>
  <si>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</si>
  <si>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</si>
  <si>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</si>
  <si>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</si>
  <si>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</si>
  <si>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</si>
  <si>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</si>
  <si>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</si>
  <si>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</si>
  <si>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</si>
  <si>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</si>
  <si>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</si>
  <si>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</si>
  <si>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</si>
  <si>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</si>
  <si>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</si>
  <si>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</si>
  <si>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</si>
  <si>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</si>
  <si>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</si>
  <si>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</si>
  <si>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</si>
  <si>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</si>
  <si>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</si>
  <si>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</si>
  <si>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</si>
  <si>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</si>
  <si>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</si>
  <si>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</si>
  <si>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</si>
  <si>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</si>
  <si>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</si>
  <si>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</si>
  <si>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</si>
  <si>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</si>
  <si>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</si>
  <si>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</si>
  <si>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</si>
  <si>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</si>
  <si>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</si>
  <si>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</si>
  <si>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</si>
  <si>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</si>
  <si>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</si>
  <si>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</si>
  <si>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</si>
  <si>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</si>
  <si>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</si>
  <si>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</si>
  <si>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</si>
  <si>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</si>
  <si>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</si>
  <si>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</si>
  <si>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</si>
  <si>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</si>
  <si>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</si>
  <si>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</si>
  <si>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</si>
  <si>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</si>
  <si>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</si>
  <si>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</si>
  <si>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</si>
  <si>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</si>
  <si>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</si>
  <si>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</si>
  <si>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</si>
  <si>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</si>
  <si>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</si>
  <si>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</si>
  <si>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</si>
  <si>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</si>
  <si>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</si>
  <si>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</si>
  <si>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</si>
  <si>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</si>
  <si>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</si>
  <si>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</si>
  <si>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</si>
  <si>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</si>
  <si>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</si>
  <si>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</si>
  <si>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</si>
  <si>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</si>
  <si>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</si>
  <si>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</si>
  <si>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</si>
  <si>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</si>
  <si>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</si>
  <si>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</si>
  <si>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</si>
  <si>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</si>
  <si>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</si>
  <si>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</si>
  <si>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</si>
  <si>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</si>
  <si>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</si>
  <si>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</si>
  <si>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</si>
  <si>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</si>
  <si>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</si>
  <si>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</si>
  <si>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</si>
  <si>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</si>
  <si>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</si>
  <si>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</si>
  <si>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</si>
  <si>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</si>
  <si>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</si>
  <si>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</si>
  <si>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</si>
  <si>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</si>
  <si>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</si>
  <si>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</si>
  <si>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</si>
  <si>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</si>
  <si>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</si>
  <si>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</si>
  <si>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</si>
  <si>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</si>
  <si>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</si>
  <si>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</si>
  <si>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</si>
  <si>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</si>
  <si>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</si>
  <si>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</si>
  <si>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</si>
  <si>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</si>
  <si>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</si>
  <si>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</si>
  <si>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</si>
  <si>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</si>
  <si>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</si>
  <si>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</si>
  <si>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</si>
  <si>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</si>
  <si>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</si>
  <si>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</si>
  <si>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</si>
  <si>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</si>
  <si>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</si>
  <si>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</si>
  <si>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</si>
  <si>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</si>
  <si>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</si>
  <si>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</si>
  <si>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</si>
  <si>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</si>
  <si>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</si>
  <si>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</si>
  <si>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</si>
  <si>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</si>
  <si>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</si>
  <si>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</si>
  <si>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</si>
  <si>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</si>
  <si>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</si>
  <si>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</si>
  <si>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</si>
  <si>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</si>
  <si>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</si>
  <si>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</si>
  <si>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</si>
  <si>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</si>
  <si>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</si>
  <si>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</si>
  <si>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</si>
  <si>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</si>
  <si>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</si>
  <si>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</si>
  <si>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</si>
  <si>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</si>
  <si>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</si>
  <si>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</si>
  <si>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</si>
  <si>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</si>
  <si>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</si>
  <si>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</si>
  <si>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</si>
  <si>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</si>
  <si>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</si>
  <si>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</si>
  <si>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</si>
  <si>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</si>
  <si>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</si>
  <si>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</si>
  <si>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</si>
  <si>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</si>
  <si>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</si>
  <si>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</si>
  <si>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</si>
  <si>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</si>
  <si>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</si>
  <si>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</si>
  <si>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</si>
  <si>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</si>
  <si>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</si>
  <si>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</si>
  <si>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</si>
  <si>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</si>
  <si>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</si>
  <si>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</si>
  <si>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</si>
  <si>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</si>
  <si>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</si>
  <si>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</si>
  <si>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</si>
  <si>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</si>
  <si>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</si>
  <si>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</si>
  <si>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</si>
  <si>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</si>
  <si>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</si>
  <si>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</si>
  <si>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</si>
  <si>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</si>
  <si>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</si>
  <si>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</si>
  <si>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</si>
  <si>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</si>
  <si>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</si>
  <si>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</si>
  <si>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</si>
  <si>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</si>
  <si>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</si>
  <si>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</si>
  <si>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</si>
  <si>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</si>
  <si>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</si>
  <si>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</si>
  <si>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</si>
  <si>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</si>
  <si>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</si>
  <si>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</si>
  <si>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</si>
  <si>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</si>
  <si>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</si>
  <si>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</si>
  <si>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</si>
  <si>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</si>
  <si>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</si>
  <si>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</si>
  <si>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</si>
  <si>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</si>
  <si>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</si>
  <si>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</si>
  <si>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</si>
  <si>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</si>
  <si>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</si>
  <si>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</si>
  <si>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</si>
  <si>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</si>
  <si>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</si>
  <si>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</si>
  <si>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</si>
  <si>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</si>
  <si>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</si>
  <si>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</si>
  <si>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</si>
  <si>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</si>
  <si>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</si>
  <si>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</si>
  <si>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</si>
  <si>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</si>
  <si>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</si>
  <si>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</si>
  <si>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</si>
  <si>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</si>
  <si>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</si>
  <si>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</si>
  <si>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</si>
  <si>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</si>
  <si>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</si>
  <si>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</si>
  <si>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</si>
  <si>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</si>
  <si>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</si>
  <si>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</si>
  <si>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</si>
  <si>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</si>
  <si>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</si>
  <si>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</si>
  <si>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</si>
  <si>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</si>
  <si>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</si>
  <si>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</si>
  <si>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</si>
  <si>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</si>
  <si>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</si>
  <si>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</si>
  <si>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</si>
  <si>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</si>
  <si>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</si>
  <si>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</si>
  <si>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</si>
  <si>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</si>
  <si>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</si>
  <si>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</si>
  <si>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</si>
  <si>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</si>
  <si>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</si>
  <si>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</si>
  <si>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</si>
  <si>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</si>
  <si>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</si>
  <si>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</si>
  <si>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</si>
  <si>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</si>
  <si>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</si>
  <si>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</si>
  <si>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</si>
  <si>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</si>
  <si>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</si>
  <si>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</si>
  <si>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</si>
  <si>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</si>
  <si>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</si>
  <si>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</si>
  <si>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</si>
  <si>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</si>
  <si>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</si>
  <si>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</si>
  <si>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</si>
  <si>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</si>
  <si>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</si>
  <si>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</si>
  <si>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</si>
  <si>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</si>
  <si>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</si>
  <si>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</si>
  <si>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</si>
  <si>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</si>
  <si>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</si>
  <si>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</si>
  <si>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</si>
  <si>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</si>
  <si>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</si>
  <si>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</si>
  <si>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</si>
  <si>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</si>
  <si>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</si>
  <si>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</si>
  <si>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</si>
  <si>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</si>
  <si>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</si>
  <si>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</si>
  <si>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</si>
  <si>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</si>
  <si>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</si>
  <si>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</si>
  <si>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</si>
  <si>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</si>
  <si>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</si>
  <si>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</si>
  <si>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</si>
  <si>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</si>
  <si>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</si>
  <si>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</si>
  <si>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</si>
  <si>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</si>
  <si>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</si>
  <si>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</si>
  <si>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</si>
  <si>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</si>
  <si>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</si>
  <si>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</si>
  <si>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</si>
  <si>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</si>
  <si>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</si>
  <si>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</si>
  <si>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</si>
  <si>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</si>
  <si>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</si>
  <si>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</si>
  <si>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</si>
  <si>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</si>
  <si>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</si>
  <si>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</si>
  <si>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</si>
  <si>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</si>
  <si>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</si>
  <si>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</si>
  <si>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</si>
  <si>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</si>
  <si>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</si>
  <si>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</si>
  <si>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</si>
  <si>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</si>
  <si>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</si>
  <si>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</si>
  <si>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</si>
  <si>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</si>
  <si>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</si>
  <si>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</si>
  <si>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</si>
  <si>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</si>
  <si>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</si>
  <si>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</si>
  <si>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</si>
  <si>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</si>
  <si>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</si>
  <si>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</si>
  <si>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</si>
  <si>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</si>
  <si>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</si>
  <si>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</si>
  <si>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</si>
  <si>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</si>
  <si>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</si>
  <si>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</si>
  <si>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</si>
  <si>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</si>
  <si>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</si>
  <si>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</si>
  <si>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</si>
  <si>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</si>
  <si>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</si>
  <si>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</si>
  <si>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</si>
  <si>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</si>
  <si>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</si>
  <si>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</si>
  <si>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</si>
  <si>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</si>
  <si>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</si>
  <si>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</si>
  <si>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</si>
  <si>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</si>
  <si>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</si>
  <si>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</si>
  <si>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</si>
  <si>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</si>
  <si>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</si>
  <si>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</si>
  <si>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</si>
  <si>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</si>
  <si>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</si>
  <si>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</si>
  <si>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</si>
  <si>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</si>
  <si>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</si>
  <si>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</si>
  <si>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</si>
  <si>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</si>
  <si>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</si>
  <si>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</si>
  <si>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</si>
  <si>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</si>
  <si>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</si>
  <si>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</si>
  <si>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</si>
  <si>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</si>
  <si>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</si>
  <si>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</si>
  <si>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</si>
  <si>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</si>
  <si>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</si>
  <si>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</si>
  <si>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</si>
  <si>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</si>
  <si>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</si>
  <si>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</si>
  <si>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</si>
  <si>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</si>
  <si>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</si>
  <si>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</si>
  <si>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</si>
  <si>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</si>
  <si>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</si>
  <si>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</si>
  <si>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</si>
  <si>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</si>
  <si>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</si>
  <si>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</si>
  <si>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</si>
  <si>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</si>
  <si>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</si>
  <si>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</si>
  <si>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</si>
  <si>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</si>
  <si>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</si>
  <si>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</si>
  <si>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</si>
  <si>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</si>
  <si>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</si>
  <si>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</si>
  <si>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</si>
  <si>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</si>
  <si>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</si>
  <si>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</si>
  <si>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</si>
  <si>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</si>
  <si>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</si>
  <si>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</si>
  <si>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</si>
  <si>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</si>
  <si>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</si>
  <si>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</si>
  <si>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</si>
  <si>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</si>
  <si>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</si>
  <si>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</si>
  <si>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</si>
  <si>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</si>
  <si>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</si>
  <si>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</si>
  <si>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</si>
  <si>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</si>
  <si>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</si>
  <si>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</si>
  <si>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</si>
  <si>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</si>
  <si>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</si>
  <si>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</si>
  <si>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</si>
  <si>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</si>
  <si>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</si>
  <si>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</si>
  <si>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</si>
  <si>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</si>
  <si>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</si>
  <si>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</si>
  <si>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</si>
  <si>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</si>
  <si>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</si>
  <si>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</si>
  <si>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</si>
  <si>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</si>
  <si>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</si>
  <si>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</si>
  <si>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</si>
  <si>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</si>
  <si>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</si>
  <si>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</si>
  <si>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</si>
  <si>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</si>
  <si>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</si>
  <si>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</si>
  <si>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</si>
  <si>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</si>
  <si>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</si>
  <si>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</si>
  <si>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</si>
  <si>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</si>
  <si>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</si>
  <si>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</si>
  <si>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</si>
  <si>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</si>
  <si>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</si>
  <si>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</si>
  <si>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</si>
  <si>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</si>
  <si>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</si>
  <si>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</si>
  <si>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</si>
  <si>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</si>
  <si>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</si>
  <si>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</si>
  <si>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</si>
  <si>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</si>
  <si>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</si>
  <si>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</si>
  <si>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</si>
  <si>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</si>
  <si>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</si>
  <si>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</si>
  <si>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</si>
  <si>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</si>
  <si>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</si>
  <si>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</si>
  <si>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</si>
  <si>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</si>
  <si>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</si>
  <si>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</si>
  <si>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</si>
  <si>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</si>
  <si>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</si>
  <si>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</si>
  <si>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</si>
  <si>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</si>
  <si>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</si>
  <si>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</si>
  <si>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</si>
  <si>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</si>
  <si>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</si>
  <si>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</si>
  <si>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</si>
  <si>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</si>
  <si>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</si>
  <si>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</si>
  <si>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</si>
  <si>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</si>
  <si>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</si>
  <si>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</si>
  <si>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</si>
  <si>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</si>
  <si>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</si>
  <si>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</si>
  <si>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</si>
  <si>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</si>
  <si>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</si>
  <si>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</si>
  <si>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</si>
  <si>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</si>
  <si>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</si>
  <si>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</si>
  <si>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</si>
  <si>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</si>
  <si>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</si>
  <si>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</si>
  <si>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</si>
  <si>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</si>
  <si>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</si>
  <si>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</si>
  <si>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</si>
  <si>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</si>
  <si>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</si>
  <si>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</si>
  <si>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</si>
  <si>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</si>
  <si>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</si>
  <si>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</si>
  <si>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</si>
  <si>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</si>
  <si>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</si>
  <si>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</si>
  <si>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</si>
  <si>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</si>
  <si>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</si>
  <si>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</si>
  <si>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</si>
  <si>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</si>
  <si>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</si>
  <si>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</si>
  <si>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</si>
  <si>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</si>
  <si>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</si>
  <si>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</si>
  <si>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</si>
  <si>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</si>
  <si>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</si>
  <si>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</si>
  <si>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</si>
  <si>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</si>
  <si>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</si>
  <si>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</si>
  <si>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</si>
  <si>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</si>
  <si>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</si>
  <si>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</si>
  <si>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</si>
  <si>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</si>
  <si>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</si>
  <si>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</si>
  <si>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</si>
  <si>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</si>
  <si>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</si>
  <si>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</si>
  <si>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</si>
  <si>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</si>
  <si>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</si>
  <si>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</si>
  <si>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</si>
  <si>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</si>
  <si>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</si>
  <si>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</si>
  <si>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</si>
  <si>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</si>
  <si>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</si>
  <si>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</si>
  <si>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</si>
  <si>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</si>
  <si>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</si>
  <si>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</si>
  <si>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</si>
  <si>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</si>
  <si>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</si>
  <si>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</si>
  <si>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</si>
  <si>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</si>
  <si>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</si>
  <si>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</si>
  <si>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</si>
  <si>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</si>
  <si>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</si>
  <si>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</si>
  <si>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</si>
  <si>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</si>
  <si>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</si>
  <si>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</si>
  <si>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</si>
  <si>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</si>
  <si>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</si>
  <si>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</si>
  <si>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</si>
  <si>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</si>
  <si>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</si>
  <si>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</si>
  <si>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</si>
  <si>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</si>
  <si>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</si>
  <si>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</si>
  <si>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</si>
  <si>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</si>
  <si>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</si>
  <si>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</si>
  <si>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</si>
  <si>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</si>
  <si>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</si>
  <si>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</si>
  <si>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</si>
  <si>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</si>
  <si>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</si>
  <si>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</si>
  <si>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</si>
  <si>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</si>
  <si>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</si>
  <si>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</si>
  <si>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</si>
  <si>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</si>
  <si>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</si>
  <si>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</si>
  <si>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</si>
  <si>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</si>
  <si>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</si>
  <si>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</si>
  <si>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</si>
  <si>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</si>
  <si>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</si>
  <si>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</si>
  <si>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</si>
  <si>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</si>
  <si>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</si>
  <si>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</si>
  <si>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</si>
  <si>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</si>
  <si>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</si>
  <si>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</si>
  <si>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</si>
  <si>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</si>
  <si>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</si>
  <si>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</si>
  <si>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</si>
  <si>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</si>
  <si>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</si>
  <si>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</si>
  <si>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</si>
  <si>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</si>
  <si>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</si>
  <si>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</si>
  <si>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</si>
  <si>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</si>
  <si>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</si>
  <si>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</si>
  <si>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</si>
  <si>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</si>
  <si>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</si>
  <si>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</si>
  <si>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</si>
  <si>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</si>
  <si>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</si>
  <si>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</si>
  <si>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</si>
  <si>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</si>
  <si>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</si>
  <si>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</si>
  <si>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</si>
  <si>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</si>
  <si>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</si>
  <si>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</si>
  <si>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</si>
  <si>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</si>
  <si>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</si>
  <si>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</si>
  <si>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</si>
  <si>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</si>
  <si>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</si>
  <si>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</si>
  <si>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</si>
  <si>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</si>
  <si>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</si>
  <si>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</si>
  <si>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</si>
  <si>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</si>
  <si>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</si>
  <si>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</si>
  <si>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</si>
  <si>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</si>
  <si>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</si>
  <si>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</si>
  <si>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</si>
  <si>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</si>
  <si>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</si>
  <si>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</si>
  <si>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</si>
  <si>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</si>
  <si>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</si>
  <si>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</si>
  <si>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</si>
  <si>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</si>
  <si>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</si>
  <si>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</si>
  <si>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</si>
  <si>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</si>
  <si>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</si>
  <si>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</si>
  <si>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</si>
  <si>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</si>
  <si>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</si>
  <si>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</si>
  <si>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</si>
  <si>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</si>
  <si>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</si>
  <si>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</si>
  <si>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</si>
  <si>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</si>
  <si>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</si>
  <si>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</si>
  <si>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</si>
  <si>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</si>
  <si>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</si>
  <si>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</si>
  <si>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</si>
  <si>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</si>
  <si>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</si>
  <si>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</si>
  <si>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</si>
  <si>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</si>
  <si>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</si>
  <si>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</si>
  <si>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</si>
  <si>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</si>
  <si>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</si>
  <si>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</si>
  <si>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</si>
  <si>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</si>
  <si>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</si>
  <si>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</si>
  <si>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</si>
  <si>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</si>
  <si>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</si>
  <si>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</si>
  <si>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</si>
  <si>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</si>
  <si>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</si>
  <si>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</si>
  <si>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</si>
  <si>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</si>
  <si>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</si>
  <si>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</si>
  <si>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</si>
  <si>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</si>
  <si>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</si>
  <si>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</si>
  <si>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</si>
  <si>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</si>
  <si>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</si>
  <si>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</si>
  <si>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</si>
  <si>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</si>
  <si>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</si>
  <si>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</si>
  <si>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</si>
  <si>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</si>
  <si>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</si>
  <si>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</si>
  <si>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</si>
  <si>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</si>
  <si>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</si>
  <si>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</si>
  <si>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</si>
  <si>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</si>
  <si>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</si>
  <si>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</si>
  <si>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</si>
  <si>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</si>
  <si>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</si>
  <si>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</si>
  <si>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</si>
  <si>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</si>
  <si>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</si>
  <si>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</si>
  <si>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</si>
  <si>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</si>
  <si>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</si>
  <si>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</si>
  <si>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</si>
  <si>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</si>
  <si>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</si>
  <si>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</si>
  <si>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</si>
  <si>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</si>
  <si>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</si>
  <si>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</si>
  <si>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</si>
  <si>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</si>
  <si>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</si>
  <si>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</si>
  <si>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</si>
  <si>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</si>
  <si>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</si>
  <si>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</si>
  <si>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</si>
  <si>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</si>
  <si>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</si>
  <si>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</si>
  <si>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</si>
  <si>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</si>
  <si>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</si>
  <si>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</si>
  <si>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</si>
  <si>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</si>
  <si>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</si>
  <si>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</si>
  <si>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</si>
  <si>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</si>
  <si>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</si>
  <si>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</si>
  <si>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</si>
  <si>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</si>
  <si>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</si>
  <si>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</si>
  <si>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</si>
  <si>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</si>
  <si>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</si>
  <si>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</si>
  <si>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</si>
  <si>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</si>
  <si>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</si>
  <si>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</si>
  <si>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</si>
  <si>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</si>
  <si>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</si>
  <si>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</si>
  <si>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</si>
  <si>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</si>
  <si>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</si>
  <si>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</si>
  <si>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</si>
  <si>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</si>
  <si>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</si>
  <si>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</si>
  <si>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</si>
  <si>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</si>
  <si>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</si>
  <si>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</si>
  <si>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</si>
  <si>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</si>
  <si>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</si>
  <si>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</si>
  <si>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</si>
  <si>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</si>
  <si>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</si>
  <si>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</si>
  <si>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</si>
  <si>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</si>
  <si>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</si>
  <si>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</si>
  <si>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</si>
  <si>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</si>
  <si>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</si>
  <si>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</si>
  <si>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</si>
  <si>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</si>
  <si>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</si>
  <si>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</si>
  <si>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</si>
  <si>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</si>
  <si>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</si>
  <si>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</si>
  <si>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</si>
  <si>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</si>
  <si>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</si>
  <si>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</si>
  <si>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</si>
  <si>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</si>
  <si>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</si>
  <si>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</si>
  <si>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</si>
  <si>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</si>
  <si>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</si>
  <si>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</si>
  <si>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</si>
  <si>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</si>
  <si>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</si>
  <si>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</si>
  <si>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</si>
  <si>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</si>
  <si>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</si>
  <si>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</si>
  <si>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</si>
  <si>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</si>
  <si>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</si>
  <si>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</si>
  <si>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</si>
  <si>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</si>
  <si>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</si>
  <si>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</si>
  <si>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</si>
  <si>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</si>
  <si>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</si>
  <si>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</si>
  <si>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</si>
  <si>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</si>
  <si>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</si>
  <si>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</si>
  <si>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</si>
  <si>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</si>
  <si>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</si>
  <si>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</si>
  <si>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</si>
  <si>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</si>
  <si>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</si>
  <si>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</si>
  <si>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</si>
  <si>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</si>
  <si>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</si>
  <si>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</si>
  <si>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</si>
  <si>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</si>
  <si>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</si>
  <si>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</si>
  <si>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</si>
  <si>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</si>
  <si>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</si>
  <si>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</si>
  <si>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</si>
  <si>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</si>
  <si>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</si>
  <si>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</si>
  <si>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</si>
  <si>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</si>
  <si>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</si>
  <si>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</si>
  <si>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</si>
  <si>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</si>
  <si>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</si>
  <si>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</si>
  <si>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</si>
  <si>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</si>
  <si>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</si>
  <si>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</si>
  <si>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</si>
  <si>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</si>
  <si>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</si>
  <si>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</si>
  <si>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</si>
  <si>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</si>
  <si>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</si>
  <si>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</si>
  <si>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</si>
  <si>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</si>
  <si>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</si>
  <si>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</si>
  <si>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</si>
  <si>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</si>
  <si>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</si>
  <si>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</si>
  <si>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</si>
  <si>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</si>
  <si>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</si>
  <si>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</si>
  <si>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</si>
  <si>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</si>
  <si>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</si>
  <si>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</si>
  <si>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</si>
  <si>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</si>
  <si>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</si>
  <si>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</si>
  <si>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</si>
  <si>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</si>
  <si>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</si>
  <si>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</si>
  <si>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</si>
  <si>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</si>
  <si>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</si>
  <si>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</si>
  <si>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</si>
  <si>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</si>
  <si>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</si>
  <si>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</si>
  <si>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</si>
  <si>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</si>
  <si>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</si>
  <si>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</si>
  <si>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</si>
  <si>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</si>
  <si>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</si>
  <si>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</si>
  <si>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</si>
  <si>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</si>
  <si>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</si>
  <si>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</si>
  <si>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</si>
  <si>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</si>
  <si>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</si>
  <si>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</si>
  <si>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</si>
  <si>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</si>
  <si>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</si>
  <si>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</si>
  <si>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</si>
  <si>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</si>
  <si>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</si>
  <si>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</si>
  <si>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</si>
  <si>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</si>
  <si>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</si>
  <si>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</si>
  <si>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</si>
  <si>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</si>
  <si>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</si>
  <si>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</si>
  <si>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</si>
  <si>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</si>
  <si>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</si>
  <si>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</si>
  <si>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</si>
  <si>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</si>
  <si>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</si>
  <si>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</si>
  <si>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</si>
  <si>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</si>
  <si>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</si>
  <si>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</si>
  <si>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</si>
  <si>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</si>
  <si>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</si>
  <si>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</si>
  <si>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</si>
  <si>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</si>
  <si>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</si>
  <si>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</si>
  <si>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</si>
  <si>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</si>
  <si>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</si>
  <si>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</si>
  <si>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</si>
  <si>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</si>
  <si>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</si>
  <si>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</si>
  <si>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</si>
  <si>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</si>
  <si>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</si>
  <si>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</si>
  <si>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</si>
  <si>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</si>
  <si>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</si>
  <si>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</si>
  <si>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</si>
  <si>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</si>
  <si>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</si>
  <si>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</si>
  <si>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</si>
  <si>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</si>
  <si>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</si>
  <si>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</si>
  <si>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</si>
  <si>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</si>
  <si>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</si>
  <si>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</si>
  <si>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</si>
  <si>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</si>
  <si>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</si>
  <si>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</si>
  <si>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</si>
  <si>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</si>
  <si>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</si>
  <si>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</si>
  <si>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</si>
  <si>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</si>
  <si>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</si>
  <si>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</si>
  <si>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</si>
  <si>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</si>
  <si>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</si>
  <si>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</si>
  <si>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</si>
  <si>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</si>
  <si>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</si>
  <si>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</si>
  <si>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</si>
  <si>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</si>
  <si>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</si>
  <si>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</si>
  <si>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</si>
  <si>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</si>
  <si>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</si>
  <si>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</si>
  <si>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</si>
  <si>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</si>
  <si>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</si>
  <si>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</si>
  <si>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</si>
  <si>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</si>
  <si>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</si>
  <si>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</si>
  <si>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</si>
  <si>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</si>
  <si>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</si>
  <si>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</si>
  <si>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</si>
  <si>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</si>
  <si>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</si>
  <si>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</si>
  <si>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</si>
  <si>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</si>
  <si>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</si>
  <si>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</si>
  <si>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</si>
  <si>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</si>
  <si>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</si>
  <si>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</si>
  <si>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</si>
  <si>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</si>
  <si>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</si>
  <si>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</si>
  <si>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</si>
  <si>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</si>
  <si>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</si>
  <si>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</si>
  <si>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</si>
  <si>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</si>
  <si>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</si>
  <si>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</si>
  <si>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</si>
  <si>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</si>
  <si>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</si>
  <si>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</si>
  <si>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</si>
  <si>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</si>
  <si>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</si>
  <si>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</si>
  <si>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</si>
  <si>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</si>
  <si>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</si>
  <si>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</si>
  <si>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</si>
  <si>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</si>
  <si>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</si>
  <si>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</si>
  <si>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</si>
  <si>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</si>
  <si>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</si>
  <si>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</si>
  <si>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</si>
  <si>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</si>
  <si>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</si>
  <si>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</si>
  <si>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</si>
  <si>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</si>
  <si>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</si>
  <si>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</si>
  <si>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</si>
  <si>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</si>
  <si>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</si>
  <si>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</si>
  <si>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</si>
  <si>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</si>
  <si>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</si>
  <si>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</si>
  <si>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</si>
  <si>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</si>
  <si>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</si>
  <si>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</si>
  <si>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</si>
  <si>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</si>
  <si>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</si>
  <si>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</si>
  <si>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</si>
  <si>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</si>
  <si>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</si>
  <si>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</si>
  <si>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</si>
  <si>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</si>
  <si>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</si>
  <si>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</si>
  <si>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</si>
  <si>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</si>
  <si>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</si>
  <si>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</si>
  <si>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</si>
  <si>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</si>
  <si>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</si>
  <si>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</si>
  <si>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</si>
  <si>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</si>
  <si>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</si>
  <si>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</si>
  <si>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</si>
  <si>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</si>
  <si>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</si>
  <si>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</si>
  <si>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</si>
  <si>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</si>
  <si>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</si>
  <si>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</si>
  <si>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</si>
  <si>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</si>
  <si>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</si>
  <si>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</si>
  <si>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</si>
  <si>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</si>
  <si>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</si>
  <si>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</si>
  <si>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</si>
  <si>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</si>
  <si>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</si>
  <si>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</si>
  <si>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</si>
  <si>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</si>
  <si>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</si>
  <si>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</si>
  <si>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</si>
  <si>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</si>
  <si>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</si>
  <si>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</si>
  <si>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</si>
  <si>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</si>
  <si>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</si>
  <si>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</si>
  <si>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</si>
  <si>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</si>
  <si>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</si>
  <si>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</si>
  <si>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</si>
  <si>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</si>
  <si>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</si>
  <si>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</si>
  <si>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</si>
  <si>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</si>
  <si>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</si>
  <si>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</si>
  <si>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</si>
  <si>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</si>
  <si>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</si>
  <si>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</si>
  <si>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</si>
  <si>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</si>
  <si>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</si>
  <si>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</si>
  <si>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</si>
  <si>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</si>
  <si>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</si>
  <si>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</si>
  <si>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</si>
  <si>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</si>
  <si>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</si>
  <si>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</si>
  <si>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</si>
  <si>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</si>
  <si>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</si>
  <si>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</si>
  <si>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</si>
  <si>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</si>
  <si>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</si>
  <si>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</si>
  <si>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</si>
  <si>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</si>
  <si>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</si>
  <si>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</si>
  <si>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</si>
  <si>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</si>
  <si>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</si>
  <si>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</si>
  <si>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</si>
  <si>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</si>
  <si>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</si>
  <si>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</si>
  <si>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</si>
  <si>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</si>
  <si>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</si>
  <si>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</si>
  <si>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</si>
  <si>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</si>
  <si>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</si>
  <si>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</si>
  <si>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</si>
  <si>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</si>
  <si>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</si>
  <si>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</si>
  <si>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</si>
  <si>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</si>
  <si>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</si>
  <si>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</si>
  <si>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</si>
  <si>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</si>
  <si>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</si>
  <si>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</si>
  <si>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</si>
  <si>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</si>
  <si>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</si>
  <si>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</si>
  <si>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</si>
  <si>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</si>
  <si>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</si>
  <si>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</si>
  <si>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</si>
  <si>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</si>
  <si>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</si>
  <si>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</si>
  <si>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</si>
  <si>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</si>
  <si>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</si>
  <si>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</si>
  <si>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</si>
  <si>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</si>
  <si>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</si>
  <si>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</si>
  <si>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</si>
  <si>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</si>
  <si>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</si>
  <si>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</si>
  <si>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</si>
  <si>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</si>
  <si>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</si>
  <si>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</si>
  <si>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</si>
  <si>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</si>
  <si>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</si>
  <si>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</si>
  <si>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</si>
  <si>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</si>
  <si>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</si>
  <si>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</si>
  <si>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</si>
  <si>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</si>
  <si>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</si>
  <si>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</si>
  <si>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</si>
  <si>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</si>
  <si>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</si>
  <si>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</si>
  <si>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</si>
  <si>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</si>
  <si>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</si>
  <si>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</si>
  <si>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</si>
  <si>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</si>
  <si>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</si>
  <si>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</si>
  <si>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</si>
  <si>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</si>
  <si>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</si>
  <si>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</si>
  <si>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</si>
  <si>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</si>
  <si>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</si>
  <si>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</si>
  <si>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</si>
  <si>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</si>
  <si>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</si>
  <si>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</si>
  <si>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</si>
  <si>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</si>
  <si>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</si>
  <si>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</si>
  <si>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</si>
  <si>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</si>
  <si>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</si>
  <si>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</si>
  <si>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</si>
  <si>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</si>
  <si>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</si>
  <si>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</si>
  <si>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</si>
  <si>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</si>
  <si>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</si>
  <si>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</si>
  <si>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</si>
  <si>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</si>
  <si>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</si>
  <si>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</si>
  <si>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</si>
  <si>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</si>
  <si>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</si>
  <si>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</si>
  <si>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</si>
  <si>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</si>
  <si>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</si>
  <si>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</si>
  <si>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</si>
  <si>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</si>
  <si>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</si>
  <si>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</si>
  <si>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</si>
  <si>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</si>
  <si>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</si>
  <si>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</si>
  <si>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</si>
  <si>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</si>
  <si>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</si>
  <si>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</si>
  <si>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</si>
  <si>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</si>
  <si>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</si>
  <si>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</si>
  <si>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</si>
  <si>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</si>
  <si>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</si>
  <si>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</si>
  <si>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</si>
  <si>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</si>
  <si>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</si>
  <si>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</si>
  <si>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</si>
  <si>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</si>
  <si>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</si>
  <si>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</si>
  <si>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</si>
  <si>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</si>
  <si>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</si>
  <si>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</si>
  <si>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</si>
  <si>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</si>
  <si>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</si>
  <si>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</si>
  <si>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</si>
  <si>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</si>
  <si>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</si>
  <si>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</si>
  <si>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</si>
  <si>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</si>
  <si>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</si>
  <si>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</si>
  <si>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</si>
  <si>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</si>
  <si>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</si>
  <si>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</si>
  <si>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</si>
  <si>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</si>
  <si>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</si>
  <si>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</si>
  <si>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</si>
  <si>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</si>
  <si>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</si>
  <si>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</si>
  <si>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</si>
  <si>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</si>
  <si>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</si>
  <si>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</si>
  <si>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</si>
  <si>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</si>
  <si>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</si>
  <si>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</si>
  <si>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</si>
  <si>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</si>
  <si>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</si>
  <si>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</si>
  <si>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</si>
  <si>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</si>
  <si>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</si>
  <si>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</si>
  <si>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</si>
  <si>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</si>
  <si>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</si>
  <si>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</si>
  <si>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</si>
  <si>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</si>
  <si>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</si>
  <si>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</si>
  <si>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</si>
  <si>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</si>
  <si>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</si>
  <si>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</si>
  <si>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</si>
  <si>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</si>
  <si>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</si>
  <si>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</si>
  <si>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</si>
  <si>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</si>
  <si>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</si>
  <si>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</si>
  <si>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</si>
  <si>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</si>
  <si>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</si>
  <si>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</si>
  <si>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</si>
  <si>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</si>
  <si>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</si>
  <si>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</si>
  <si>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</si>
  <si>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</si>
  <si>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</si>
  <si>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</si>
  <si>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</si>
  <si>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</si>
  <si>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</si>
  <si>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</si>
  <si>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</si>
  <si>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</si>
  <si>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</si>
  <si>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</si>
  <si>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</si>
  <si>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</si>
  <si>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</si>
  <si>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</si>
  <si>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</si>
  <si>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</si>
  <si>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</si>
  <si>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</si>
  <si>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</si>
  <si>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</si>
  <si>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</si>
  <si>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</si>
  <si>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</si>
  <si>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</si>
  <si>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</si>
  <si>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</si>
  <si>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</si>
  <si>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</si>
  <si>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</si>
  <si>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</si>
  <si>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</si>
  <si>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</si>
  <si>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</si>
  <si>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</si>
  <si>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</si>
  <si>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</si>
  <si>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</si>
  <si>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</si>
  <si>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</si>
  <si>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</si>
  <si>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</si>
  <si>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</si>
  <si>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</si>
  <si>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</si>
  <si>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</si>
  <si>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</si>
  <si>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</si>
  <si>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</si>
  <si>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</si>
  <si>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</si>
  <si>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</si>
  <si>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</si>
  <si>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</si>
  <si>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</si>
  <si>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</si>
  <si>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</si>
  <si>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</si>
  <si>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</si>
  <si>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</si>
  <si>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</si>
  <si>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</si>
  <si>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</si>
  <si>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</si>
  <si>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</si>
  <si>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</si>
  <si>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</si>
  <si>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</si>
  <si>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</si>
  <si>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</si>
  <si>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</si>
  <si>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</si>
  <si>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</si>
  <si>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</si>
  <si>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</si>
  <si>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</si>
  <si>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</si>
  <si>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</si>
  <si>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</si>
  <si>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</si>
  <si>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</si>
  <si>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</si>
  <si>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</si>
  <si>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</si>
  <si>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</si>
  <si>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</si>
  <si>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</si>
  <si>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</si>
  <si>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</si>
  <si>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</si>
  <si>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</si>
  <si>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</si>
  <si>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</si>
  <si>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</si>
  <si>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</si>
  <si>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</si>
  <si>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</si>
  <si>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</si>
  <si>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</si>
  <si>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</si>
  <si>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</si>
  <si>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</si>
  <si>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</si>
  <si>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</si>
  <si>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</si>
  <si>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</si>
  <si>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</si>
  <si>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</si>
  <si>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</si>
  <si>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</si>
  <si>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</si>
  <si>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</si>
  <si>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</si>
  <si>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</si>
  <si>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</si>
  <si>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</si>
  <si>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</si>
  <si>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</si>
  <si>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</si>
  <si>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</si>
  <si>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</si>
  <si>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</si>
  <si>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</si>
  <si>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</si>
  <si>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</si>
  <si>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</si>
  <si>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</si>
  <si>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</si>
  <si>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</si>
  <si>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</si>
  <si>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</si>
  <si>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</si>
  <si>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</si>
  <si>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</si>
  <si>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</si>
  <si>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</si>
  <si>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</si>
  <si>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</si>
  <si>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</si>
  <si>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</si>
  <si>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</si>
  <si>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</si>
  <si>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</si>
  <si>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</si>
  <si>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</si>
  <si>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</si>
  <si>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</si>
  <si>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</si>
  <si>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</si>
  <si>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</si>
  <si>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</si>
  <si>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</si>
  <si>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</si>
  <si>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</si>
  <si>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</si>
  <si>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</si>
  <si>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</si>
  <si>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</si>
  <si>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</si>
  <si>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</si>
  <si>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</si>
  <si>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</si>
  <si>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</si>
  <si>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</si>
  <si>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</si>
  <si>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</si>
  <si>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</si>
  <si>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</si>
  <si>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</si>
  <si>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</si>
  <si>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</si>
  <si>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</si>
  <si>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</si>
  <si>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</si>
  <si>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</si>
  <si>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</si>
  <si>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</si>
  <si>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</si>
  <si>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</si>
  <si>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</si>
  <si>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</si>
  <si>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</si>
  <si>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</si>
  <si>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</si>
  <si>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</si>
  <si>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</si>
  <si>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</si>
  <si>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</si>
  <si>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</si>
  <si>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</si>
  <si>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</si>
  <si>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</si>
  <si>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</si>
  <si>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</si>
  <si>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</si>
  <si>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</si>
  <si>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</si>
  <si>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</si>
  <si>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</si>
  <si>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</si>
  <si>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</si>
  <si>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</si>
  <si>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</si>
  <si>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</si>
  <si>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</si>
  <si>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</si>
  <si>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</si>
  <si>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</si>
  <si>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</si>
  <si>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</si>
  <si>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</si>
  <si>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</si>
  <si>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</si>
  <si>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</si>
  <si>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</si>
  <si>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</si>
  <si>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</si>
  <si>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</si>
  <si>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</si>
  <si>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</si>
  <si>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</si>
  <si>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</si>
  <si>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</si>
  <si>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</si>
  <si>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</si>
  <si>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</si>
  <si>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</si>
  <si>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</si>
  <si>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</si>
  <si>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</si>
  <si>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</si>
  <si>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</si>
  <si>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</si>
  <si>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</si>
  <si>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</si>
  <si>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</si>
  <si>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</si>
  <si>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</si>
  <si>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</si>
  <si>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</si>
  <si>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</si>
  <si>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</si>
  <si>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</si>
  <si>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</si>
  <si>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</si>
  <si>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</si>
  <si>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</si>
  <si>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</si>
  <si>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</si>
  <si>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</si>
  <si>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</si>
  <si>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</si>
  <si>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</si>
  <si>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</si>
  <si>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</si>
  <si>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</si>
  <si>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</si>
  <si>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</si>
  <si>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</si>
  <si>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</si>
  <si>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</si>
  <si>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</si>
  <si>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</si>
  <si>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</si>
  <si>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</si>
  <si>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</si>
  <si>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</si>
  <si>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</si>
  <si>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</si>
  <si>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</si>
  <si>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</si>
  <si>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</si>
  <si>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</si>
  <si>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</si>
  <si>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</si>
  <si>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</si>
  <si>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</si>
  <si>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</si>
  <si>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</si>
  <si>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</si>
  <si>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</si>
  <si>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</si>
  <si>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</si>
  <si>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</si>
  <si>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</si>
  <si>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</si>
  <si>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</si>
  <si>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</si>
  <si>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</si>
  <si>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</si>
  <si>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</si>
  <si>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</si>
  <si>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</si>
  <si>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</si>
  <si>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</si>
  <si>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</si>
  <si>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</si>
  <si>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</si>
  <si>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</si>
  <si>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</si>
  <si>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</si>
  <si>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</si>
  <si>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</si>
  <si>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</si>
  <si>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</si>
  <si>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</si>
  <si>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</si>
  <si>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</si>
  <si>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</si>
  <si>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</si>
  <si>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</si>
  <si>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</si>
  <si>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</si>
  <si>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</si>
  <si>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</si>
  <si>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</si>
  <si>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</si>
  <si>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</si>
  <si>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</si>
  <si>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</si>
  <si>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</si>
  <si>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</si>
  <si>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</si>
  <si>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</si>
  <si>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</si>
  <si>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</si>
  <si>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</si>
  <si>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</si>
  <si>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</si>
  <si>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</si>
  <si>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</si>
  <si>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</si>
  <si>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</si>
  <si>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</si>
  <si>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</si>
  <si>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</si>
  <si>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</si>
  <si>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</si>
  <si>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</si>
  <si>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</si>
  <si>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</si>
  <si>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</si>
  <si>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</si>
  <si>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</si>
  <si>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</si>
  <si>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</si>
  <si>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</si>
  <si>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</si>
  <si>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</si>
  <si>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</si>
  <si>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</si>
  <si>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</si>
  <si>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</si>
  <si>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</si>
  <si>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</si>
  <si>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</si>
  <si>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</si>
  <si>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</si>
  <si>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</si>
  <si>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</si>
  <si>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</si>
  <si>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</si>
  <si>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</si>
  <si>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</si>
  <si>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</si>
  <si>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</si>
  <si>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</si>
  <si>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</si>
  <si>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</si>
  <si>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</si>
  <si>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</si>
  <si>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</si>
  <si>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</si>
  <si>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</si>
  <si>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</si>
  <si>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</si>
  <si>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</si>
  <si>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</si>
  <si>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</si>
  <si>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</si>
  <si>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</si>
  <si>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</si>
  <si>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</si>
  <si>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</si>
  <si>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</si>
  <si>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</si>
  <si>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</si>
  <si>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</si>
  <si>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</si>
  <si>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</si>
  <si>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</si>
  <si>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</si>
  <si>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</si>
  <si>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</si>
  <si>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</si>
  <si>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</si>
  <si>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</si>
  <si>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</si>
  <si>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</si>
  <si>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</si>
  <si>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</si>
  <si>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</si>
  <si>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</si>
  <si>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</si>
  <si>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</si>
  <si>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</si>
  <si>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</si>
  <si>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</si>
  <si>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</si>
  <si>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</si>
  <si>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</si>
  <si>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</si>
  <si>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</si>
  <si>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</si>
  <si>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</si>
  <si>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</si>
  <si>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</si>
  <si>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</si>
  <si>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</si>
  <si>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</si>
  <si>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</si>
  <si>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</si>
  <si>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</si>
  <si>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</si>
  <si>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</si>
  <si>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</si>
  <si>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</si>
  <si>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</si>
  <si>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</si>
  <si>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</si>
  <si>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</si>
  <si>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</si>
  <si>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</si>
  <si>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</si>
  <si>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</si>
  <si>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</si>
  <si>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</si>
  <si>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</si>
  <si>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</si>
  <si>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</si>
  <si>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</si>
  <si>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</si>
  <si>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</si>
  <si>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</si>
  <si>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</si>
  <si>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</si>
  <si>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</si>
  <si>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</si>
  <si>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</si>
  <si>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</si>
  <si>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</si>
  <si>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</si>
  <si>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</si>
  <si>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</si>
  <si>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</si>
  <si>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</si>
  <si>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</si>
  <si>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</si>
  <si>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</si>
  <si>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</si>
  <si>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</si>
  <si>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</si>
  <si>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</si>
  <si>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</si>
  <si>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</si>
  <si>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</si>
  <si>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</si>
  <si>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</si>
  <si>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</si>
  <si>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</si>
  <si>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</si>
  <si>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</si>
  <si>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</si>
  <si>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</si>
  <si>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</si>
  <si>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</si>
  <si>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</si>
  <si>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</si>
  <si>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</si>
  <si>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</si>
  <si>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</si>
  <si>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</si>
  <si>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</si>
  <si>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</si>
  <si>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</si>
  <si>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</si>
  <si>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</si>
  <si>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</si>
  <si>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</si>
  <si>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</si>
  <si>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</si>
  <si>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</si>
  <si>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</si>
  <si>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</si>
  <si>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</si>
  <si>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</si>
  <si>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</si>
  <si>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</si>
  <si>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</si>
  <si>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</si>
  <si>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</si>
  <si>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</si>
  <si>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</si>
  <si>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</si>
  <si>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</si>
  <si>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</si>
  <si>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</si>
  <si>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</si>
  <si>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</si>
  <si>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</si>
  <si>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</si>
  <si>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</si>
  <si>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</si>
  <si>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</si>
  <si>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</si>
  <si>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</si>
  <si>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</si>
  <si>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</si>
  <si>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</si>
  <si>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</si>
  <si>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</si>
  <si>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</si>
  <si>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</si>
  <si>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</si>
  <si>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</si>
  <si>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</si>
  <si>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</si>
  <si>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</si>
  <si>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</si>
  <si>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</si>
  <si>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</si>
  <si>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</si>
  <si>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</si>
  <si>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</si>
  <si>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</si>
  <si>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</si>
  <si>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</si>
  <si>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</si>
  <si>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</si>
  <si>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</si>
  <si>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</si>
  <si>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</si>
  <si>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</si>
  <si>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</si>
  <si>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</si>
  <si>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</si>
  <si>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</si>
  <si>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</si>
  <si>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</si>
  <si>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</si>
  <si>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</si>
  <si>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</si>
  <si>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</si>
  <si>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</si>
  <si>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</si>
  <si>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</si>
  <si>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</si>
  <si>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</si>
  <si>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</si>
  <si>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</si>
  <si>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</si>
  <si>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</si>
  <si>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</si>
  <si>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</si>
  <si>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</si>
  <si>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</si>
  <si>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</si>
  <si>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</si>
  <si>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</si>
  <si>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</si>
  <si>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</si>
  <si>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</si>
  <si>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</si>
  <si>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</si>
  <si>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</si>
  <si>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</si>
  <si>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</si>
  <si>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</si>
  <si>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</si>
  <si>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</si>
  <si>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</si>
  <si>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</si>
  <si>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</si>
  <si>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</si>
  <si>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</si>
  <si>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</si>
  <si>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</si>
  <si>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</si>
  <si>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</si>
  <si>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</si>
  <si>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</si>
  <si>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</si>
  <si>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</si>
  <si>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</si>
  <si>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</si>
  <si>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</si>
  <si>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</si>
  <si>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</si>
  <si>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</si>
  <si>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</si>
  <si>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</si>
  <si>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</si>
  <si>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</si>
  <si>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</si>
  <si>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</si>
  <si>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</si>
  <si>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</si>
  <si>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</si>
  <si>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</si>
  <si>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</si>
  <si>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</si>
  <si>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</si>
  <si>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</si>
  <si>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</si>
  <si>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</si>
  <si>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</si>
  <si>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</si>
  <si>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</si>
  <si>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</si>
  <si>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</si>
  <si>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</si>
  <si>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</si>
  <si>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</si>
  <si>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</si>
  <si>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</si>
  <si>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</si>
  <si>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</si>
  <si>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</si>
  <si>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</si>
  <si>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</si>
  <si>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</si>
  <si>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</si>
  <si>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</si>
  <si>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</si>
  <si>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</si>
  <si>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</si>
  <si>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</si>
  <si>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</si>
  <si>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</si>
  <si>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</si>
  <si>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</si>
  <si>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</si>
  <si>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</si>
  <si>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</si>
  <si>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</si>
  <si>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</si>
  <si>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</si>
  <si>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</si>
  <si>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</si>
  <si>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</si>
  <si>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</si>
  <si>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</si>
  <si>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</si>
  <si>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</si>
  <si>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</si>
  <si>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</si>
  <si>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</si>
  <si>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</si>
  <si>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</si>
  <si>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</si>
  <si>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</si>
  <si>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</si>
  <si>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</si>
  <si>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</si>
  <si>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</si>
  <si>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</si>
  <si>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</si>
  <si>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</si>
  <si>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</si>
  <si>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</si>
  <si>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</si>
  <si>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</si>
  <si>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</si>
  <si>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</si>
  <si>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</si>
  <si>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</si>
  <si>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</si>
  <si>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</si>
  <si>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</si>
  <si>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</si>
  <si>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</si>
  <si>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</si>
  <si>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</si>
  <si>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</si>
  <si>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</si>
  <si>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</si>
  <si>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</si>
  <si>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</si>
  <si>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</si>
  <si>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</si>
  <si>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</si>
  <si>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</si>
  <si>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</si>
  <si>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</si>
  <si>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</si>
  <si>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</si>
  <si>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</si>
  <si>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</si>
  <si>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</si>
  <si>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</si>
  <si>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</si>
  <si>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</si>
  <si>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</si>
  <si>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</si>
  <si>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</si>
  <si>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</si>
  <si>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</si>
  <si>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</si>
  <si>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</si>
  <si>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</si>
  <si>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</si>
  <si>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</si>
  <si>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</si>
  <si>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</si>
  <si>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</si>
  <si>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</si>
  <si>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</si>
  <si>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</si>
  <si>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</si>
  <si>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</si>
  <si>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</si>
  <si>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</si>
  <si>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</si>
  <si>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</si>
  <si>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</si>
  <si>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</si>
  <si>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</si>
  <si>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</si>
  <si>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</si>
  <si>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</si>
  <si>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</si>
  <si>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</si>
  <si>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</si>
  <si>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</si>
  <si>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</si>
  <si>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</si>
  <si>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</si>
  <si>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</si>
  <si>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</si>
  <si>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</si>
  <si>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</si>
  <si>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</si>
  <si>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</si>
  <si>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</si>
  <si>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</si>
  <si>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</si>
  <si>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</si>
  <si>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</si>
  <si>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</si>
  <si>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</si>
  <si>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</si>
  <si>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</si>
  <si>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</si>
  <si>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</si>
  <si>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</si>
  <si>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</si>
  <si>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</si>
  <si>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</si>
  <si>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</si>
  <si>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</si>
  <si>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</si>
  <si>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</si>
  <si>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</si>
  <si>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</si>
  <si>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</si>
  <si>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</si>
  <si>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</si>
  <si>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</si>
  <si>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</si>
  <si>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</si>
  <si>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</si>
  <si>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</si>
  <si>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</si>
  <si>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</si>
  <si>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</si>
  <si>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</si>
  <si>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</si>
  <si>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</si>
  <si>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</si>
  <si>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</si>
  <si>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</si>
  <si>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</si>
  <si>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</si>
  <si>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</si>
  <si>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</si>
  <si>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</si>
  <si>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</si>
  <si>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</si>
  <si>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</si>
  <si>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</si>
  <si>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</si>
  <si>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</si>
  <si>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</si>
  <si>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</si>
  <si>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</si>
  <si>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</si>
  <si>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</si>
  <si>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</si>
  <si>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</si>
  <si>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</si>
  <si>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</si>
  <si>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</si>
  <si>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</si>
  <si>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</si>
  <si>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</si>
  <si>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</si>
  <si>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</si>
  <si>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</si>
  <si>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</si>
  <si>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</si>
  <si>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</si>
  <si>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</si>
  <si>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</si>
  <si>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</si>
  <si>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</si>
  <si>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</si>
  <si>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</si>
  <si>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</si>
  <si>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</si>
  <si>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</si>
  <si>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</si>
  <si>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</si>
  <si>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</si>
  <si>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</si>
  <si>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</si>
  <si>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</si>
  <si>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</si>
  <si>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</si>
  <si>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</si>
  <si>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</si>
  <si>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</si>
  <si>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</si>
  <si>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</si>
  <si>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</si>
  <si>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</si>
  <si>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</si>
  <si>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</si>
  <si>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</si>
  <si>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</si>
  <si>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</si>
  <si>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</si>
  <si>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</si>
  <si>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</si>
  <si>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</si>
  <si>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</si>
  <si>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</si>
  <si>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</si>
  <si>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</si>
  <si>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</si>
  <si>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</si>
  <si>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</si>
  <si>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</si>
  <si>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</si>
  <si>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</si>
  <si>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</si>
  <si>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</si>
  <si>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</si>
  <si>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</si>
  <si>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</si>
  <si>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</si>
  <si>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</si>
  <si>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</si>
  <si>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</si>
  <si>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</si>
  <si>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</si>
  <si>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</si>
  <si>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</si>
  <si>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</si>
  <si>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</si>
  <si>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</si>
  <si>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</si>
  <si>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</si>
  <si>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</si>
  <si>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</si>
  <si>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</si>
  <si>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</si>
  <si>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</si>
  <si>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</si>
  <si>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</si>
  <si>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</si>
  <si>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</si>
  <si>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</si>
  <si>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</si>
  <si>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</si>
  <si>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</si>
  <si>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</si>
  <si>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</si>
  <si>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</si>
  <si>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</si>
  <si>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</si>
  <si>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</si>
  <si>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</si>
  <si>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</si>
  <si>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</si>
  <si>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</si>
  <si>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</si>
  <si>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</si>
  <si>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</si>
  <si>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</si>
  <si>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</si>
  <si>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</si>
  <si>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</si>
  <si>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</si>
  <si>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</si>
  <si>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</si>
  <si>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</si>
  <si>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</si>
  <si>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</si>
  <si>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</si>
  <si>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</si>
  <si>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</si>
  <si>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</si>
  <si>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</si>
  <si>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</si>
  <si>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</si>
  <si>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</si>
  <si>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</si>
  <si>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</si>
  <si>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</si>
  <si>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</si>
  <si>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</si>
  <si>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</si>
  <si>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</si>
  <si>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</si>
  <si>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</si>
  <si>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</si>
  <si>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</si>
  <si>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</si>
  <si>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</si>
  <si>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</si>
  <si>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</si>
  <si>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</si>
  <si>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</si>
  <si>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</si>
  <si>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</si>
  <si>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</si>
  <si>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</si>
  <si>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</si>
  <si>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</si>
  <si>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</si>
  <si>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</si>
  <si>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</si>
  <si>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</si>
  <si>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</si>
  <si>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</si>
  <si>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</si>
  <si>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</si>
  <si>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</si>
  <si>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</si>
  <si>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</si>
  <si>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</si>
  <si>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</si>
  <si>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</si>
  <si>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</si>
  <si>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</si>
  <si>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</si>
  <si>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</si>
  <si>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</si>
  <si>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</si>
  <si>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</si>
  <si>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</si>
  <si>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</si>
  <si>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</si>
  <si>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</si>
  <si>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</si>
  <si>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</si>
  <si>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</si>
  <si>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</si>
  <si>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</si>
  <si>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</si>
  <si>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</si>
  <si>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</si>
  <si>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</si>
  <si>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</si>
  <si>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</si>
  <si>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</si>
  <si>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</si>
  <si>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</si>
  <si>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</si>
  <si>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</si>
  <si>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</si>
  <si>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</si>
  <si>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</si>
  <si>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</si>
  <si>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</si>
  <si>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</si>
  <si>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</si>
  <si>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</si>
  <si>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</si>
  <si>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</si>
  <si>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</si>
  <si>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</si>
  <si>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</si>
  <si>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</si>
  <si>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</si>
  <si>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</si>
  <si>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</si>
  <si>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</si>
  <si>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</si>
  <si>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</si>
  <si>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</si>
  <si>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</si>
  <si>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</si>
  <si>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</si>
  <si>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</si>
  <si>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</si>
  <si>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</si>
  <si>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</si>
  <si>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</si>
  <si>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</si>
  <si>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</si>
  <si>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</si>
  <si>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</si>
  <si>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</si>
  <si>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</si>
  <si>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</si>
  <si>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</si>
  <si>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</si>
  <si>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</si>
  <si>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</si>
  <si>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</si>
  <si>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</si>
  <si>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</si>
  <si>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</si>
  <si>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</si>
  <si>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</si>
  <si>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</si>
  <si>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</si>
  <si>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</si>
  <si>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</si>
  <si>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</si>
  <si>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</si>
  <si>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</si>
  <si>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</si>
  <si>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</si>
  <si>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</si>
  <si>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</si>
  <si>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</si>
  <si>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</si>
  <si>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</si>
  <si>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</si>
  <si>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</si>
  <si>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</si>
  <si>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</si>
  <si>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</si>
  <si>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</si>
  <si>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</si>
  <si>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</si>
  <si>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</si>
  <si>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</si>
  <si>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</si>
  <si>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</si>
  <si>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</si>
  <si>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</si>
  <si>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</si>
  <si>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</si>
  <si>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</si>
  <si>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</si>
  <si>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</si>
  <si>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</si>
  <si>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</si>
  <si>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</si>
  <si>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</si>
  <si>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</si>
  <si>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</si>
  <si>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</si>
  <si>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</si>
  <si>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</si>
  <si>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</si>
  <si>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</si>
  <si>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</si>
  <si>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</si>
  <si>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</si>
  <si>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</si>
  <si>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</si>
  <si>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</si>
  <si>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</si>
  <si>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</si>
  <si>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</si>
  <si>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</si>
  <si>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</si>
  <si>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</si>
  <si>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</si>
  <si>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</si>
  <si>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</si>
  <si>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</si>
  <si>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</si>
  <si>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</si>
  <si>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</si>
  <si>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</si>
  <si>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</si>
  <si>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</si>
  <si>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</si>
  <si>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</si>
  <si>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</si>
  <si>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</si>
  <si>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</si>
  <si>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</si>
  <si>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</si>
  <si>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</si>
  <si>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</si>
  <si>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</si>
  <si>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</si>
  <si>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</si>
  <si>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</si>
  <si>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</si>
  <si>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</si>
  <si>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</si>
  <si>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</si>
  <si>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</si>
  <si>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</si>
  <si>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</si>
  <si>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</si>
  <si>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</si>
  <si>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</si>
  <si>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</si>
  <si>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</si>
  <si>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</si>
  <si>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</si>
  <si>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</si>
  <si>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</si>
  <si>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</si>
  <si>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</si>
  <si>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</si>
  <si>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</si>
  <si>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</si>
  <si>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</si>
  <si>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</si>
  <si>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</si>
  <si>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</si>
  <si>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</si>
  <si>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</si>
  <si>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</si>
  <si>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</si>
  <si>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</si>
  <si>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</si>
  <si>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</si>
  <si>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</si>
  <si>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</si>
  <si>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</si>
  <si>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</si>
  <si>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</si>
  <si>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</si>
  <si>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</si>
  <si>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</si>
  <si>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</si>
  <si>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</si>
  <si>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</si>
  <si>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</si>
  <si>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</si>
  <si>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</si>
  <si>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</si>
  <si>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</si>
  <si>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</si>
  <si>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</si>
  <si>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</si>
  <si>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</si>
  <si>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</si>
  <si>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</si>
  <si>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</si>
  <si>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</si>
  <si>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</si>
  <si>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</si>
  <si>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</si>
  <si>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</si>
  <si>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</si>
  <si>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</si>
  <si>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</si>
  <si>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</si>
  <si>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</si>
  <si>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</si>
  <si>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</si>
  <si>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</si>
  <si>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</si>
  <si>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</si>
  <si>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</si>
  <si>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</si>
  <si>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</si>
  <si>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</si>
  <si>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</si>
  <si>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</si>
  <si>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</si>
  <si>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</si>
  <si>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</si>
  <si>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</si>
  <si>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</si>
  <si>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</si>
  <si>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</si>
  <si>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</si>
  <si>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</si>
  <si>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</si>
  <si>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</si>
  <si>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</si>
  <si>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</si>
  <si>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</si>
  <si>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</si>
  <si>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</si>
  <si>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</si>
  <si>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</si>
  <si>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</si>
  <si>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</si>
  <si>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</si>
  <si>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</si>
  <si>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</si>
  <si>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</si>
  <si>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</si>
  <si>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</si>
  <si>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</si>
  <si>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</si>
  <si>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</si>
  <si>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</si>
  <si>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</si>
  <si>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</si>
  <si>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</si>
  <si>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</si>
  <si>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</si>
  <si>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</si>
  <si>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</si>
  <si>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</si>
  <si>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</si>
  <si>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</si>
  <si>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</si>
  <si>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</si>
  <si>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</si>
  <si>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</si>
  <si>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</si>
  <si>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</si>
  <si>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</si>
  <si>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</si>
  <si>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</si>
  <si>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</si>
  <si>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</si>
  <si>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</si>
  <si>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</si>
  <si>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</si>
  <si>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</si>
  <si>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</si>
  <si>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</si>
  <si>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</si>
  <si>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</si>
  <si>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</si>
  <si>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</si>
  <si>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</si>
  <si>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</si>
  <si>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</si>
  <si>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</si>
  <si>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</si>
  <si>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</si>
  <si>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</si>
  <si>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</si>
  <si>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</si>
  <si>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</si>
  <si>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</si>
  <si>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</si>
  <si>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</si>
  <si>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</si>
  <si>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</si>
  <si>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</si>
  <si>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</si>
  <si>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</si>
  <si>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</si>
  <si>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</si>
  <si>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</si>
  <si>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</si>
  <si>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</si>
  <si>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</si>
  <si>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</si>
  <si>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</si>
  <si>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</si>
  <si>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</si>
  <si>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</si>
  <si>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</si>
  <si>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</si>
  <si>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</si>
  <si>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</si>
  <si>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</si>
  <si>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</si>
  <si>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</si>
  <si>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</si>
  <si>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</si>
  <si>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</si>
  <si>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</si>
  <si>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</si>
  <si>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</si>
  <si>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</si>
  <si>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</si>
  <si>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</si>
  <si>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</si>
  <si>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</si>
  <si>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</si>
  <si>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</si>
  <si>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</si>
  <si>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</si>
  <si>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</si>
  <si>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</si>
  <si>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</si>
  <si>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</si>
  <si>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</si>
  <si>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</si>
  <si>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</si>
  <si>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</si>
  <si>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</si>
  <si>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</si>
  <si>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</si>
  <si>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</si>
  <si>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</si>
  <si>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</si>
  <si>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</si>
  <si>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</si>
  <si>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</si>
  <si>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</si>
  <si>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</si>
  <si>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</si>
  <si>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</si>
  <si>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</si>
  <si>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</si>
  <si>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</si>
  <si>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</si>
  <si>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</si>
  <si>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</si>
  <si>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</si>
  <si>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</si>
  <si>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</si>
  <si>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</si>
  <si>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</si>
  <si>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</si>
  <si>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</si>
  <si>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</si>
  <si>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</si>
  <si>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</si>
  <si>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</si>
  <si>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</si>
  <si>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</si>
  <si>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</si>
  <si>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</si>
  <si>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</si>
  <si>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</si>
  <si>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</si>
  <si>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</si>
  <si>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</si>
  <si>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</si>
  <si>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</si>
  <si>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</si>
  <si>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</si>
  <si>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</si>
  <si>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</si>
  <si>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</si>
  <si>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</si>
  <si>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</si>
  <si>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</si>
  <si>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</si>
  <si>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</si>
  <si>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</si>
  <si>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</si>
  <si>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</si>
  <si>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</si>
  <si>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</si>
  <si>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</si>
  <si>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</si>
  <si>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</si>
  <si>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</si>
  <si>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</si>
  <si>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</si>
  <si>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</si>
  <si>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</si>
  <si>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</si>
  <si>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</si>
  <si>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</si>
  <si>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</si>
  <si>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</si>
  <si>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</si>
  <si>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</si>
  <si>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</si>
  <si>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</si>
  <si>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</si>
  <si>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</si>
  <si>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</si>
  <si>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</si>
  <si>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</si>
  <si>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</si>
  <si>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</si>
  <si>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</si>
  <si>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</si>
  <si>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</si>
  <si>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</si>
  <si>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</si>
  <si>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</si>
  <si>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</si>
  <si>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</si>
  <si>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</si>
  <si>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</si>
  <si>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</si>
  <si>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</si>
  <si>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</si>
  <si>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</si>
  <si>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</si>
  <si>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</si>
  <si>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</si>
  <si>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</si>
  <si>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</si>
  <si>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</si>
  <si>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</si>
  <si>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</si>
  <si>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</si>
  <si>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</si>
  <si>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</si>
  <si>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</si>
  <si>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</si>
  <si>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</si>
  <si>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</si>
  <si>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</si>
  <si>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</si>
  <si>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</si>
  <si>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</si>
  <si>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</si>
  <si>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</si>
  <si>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</si>
  <si>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</si>
  <si>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</si>
  <si>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</si>
  <si>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</si>
  <si>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</si>
  <si>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</si>
  <si>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</si>
  <si>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</si>
  <si>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</si>
  <si>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</si>
  <si>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</si>
  <si>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</si>
  <si>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</si>
  <si>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</si>
  <si>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</si>
  <si>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</si>
  <si>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</si>
  <si>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</si>
  <si>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</si>
  <si>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</si>
  <si>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</si>
  <si>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</si>
  <si>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</si>
  <si>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</si>
  <si>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</si>
  <si>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</si>
  <si>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</si>
  <si>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</si>
  <si>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</si>
  <si>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</si>
  <si>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</si>
  <si>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</si>
  <si>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</si>
  <si>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</si>
  <si>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</si>
  <si>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</si>
  <si>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</si>
  <si>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</si>
  <si>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</si>
  <si>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</si>
  <si>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</si>
  <si>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</si>
  <si>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</si>
  <si>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</si>
  <si>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</si>
  <si>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</si>
  <si>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</si>
  <si>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</si>
  <si>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</si>
  <si>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</si>
  <si>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</si>
  <si>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</si>
  <si>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</si>
  <si>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</si>
  <si>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</si>
  <si>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</si>
  <si>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</si>
  <si>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</si>
  <si>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</si>
  <si>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</si>
  <si>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</si>
  <si>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</si>
  <si>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</si>
  <si>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</si>
  <si>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</si>
  <si>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</si>
  <si>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</si>
  <si>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</si>
  <si>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</si>
  <si>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</si>
  <si>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</si>
  <si>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</si>
  <si>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</si>
  <si>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</si>
  <si>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</si>
  <si>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</si>
  <si>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</si>
  <si>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</si>
  <si>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</si>
  <si>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</si>
  <si>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</si>
  <si>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</si>
  <si>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</si>
  <si>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</si>
  <si>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</si>
  <si>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</si>
  <si>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</si>
  <si>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</si>
  <si>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</si>
  <si>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</si>
  <si>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</si>
  <si>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</si>
  <si>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</si>
  <si>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</si>
  <si>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</si>
  <si>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</si>
  <si>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</si>
  <si>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</si>
  <si>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</si>
  <si>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</si>
  <si>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</si>
  <si>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</si>
  <si>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</si>
  <si>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</si>
  <si>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</si>
  <si>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</si>
  <si>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</si>
  <si>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</si>
  <si>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</si>
  <si>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</si>
  <si>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</si>
  <si>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</si>
  <si>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</si>
  <si>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</si>
  <si>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</si>
  <si>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</si>
  <si>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</si>
  <si>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</si>
  <si>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</si>
  <si>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</si>
  <si>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</si>
  <si>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</si>
  <si>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</si>
  <si>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</si>
  <si>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</si>
  <si>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</si>
  <si>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</si>
  <si>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</si>
  <si>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</si>
  <si>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</si>
  <si>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</si>
  <si>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</si>
  <si>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</si>
  <si>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</si>
  <si>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</si>
  <si>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</si>
  <si>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</si>
  <si>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</si>
  <si>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</si>
  <si>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</si>
  <si>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</si>
  <si>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</si>
  <si>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</si>
  <si>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</si>
  <si>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</si>
  <si>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</si>
  <si>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</si>
  <si>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</si>
  <si>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</si>
  <si>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</si>
  <si>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</si>
  <si>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</si>
  <si>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</si>
  <si>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</si>
  <si>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</si>
  <si>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</si>
  <si>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</si>
  <si>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</si>
  <si>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</si>
  <si>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</si>
  <si>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</si>
  <si>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</si>
  <si>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</si>
  <si>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</si>
  <si>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</si>
  <si>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</si>
  <si>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</si>
  <si>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</si>
  <si>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</si>
  <si>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</si>
  <si>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</si>
  <si>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</si>
  <si>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</si>
  <si>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</si>
  <si>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</si>
  <si>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</si>
  <si>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</si>
  <si>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</si>
  <si>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</si>
  <si>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</si>
  <si>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</si>
  <si>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</si>
  <si>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</si>
  <si>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</si>
  <si>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</si>
  <si>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</si>
  <si>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</si>
  <si>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</si>
  <si>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</si>
  <si>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</si>
  <si>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</si>
  <si>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</si>
  <si>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</si>
  <si>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</si>
  <si>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</si>
  <si>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</si>
  <si>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</si>
  <si>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</si>
  <si>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</si>
  <si>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</si>
  <si>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</si>
  <si>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</si>
  <si>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</si>
  <si>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</si>
  <si>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</si>
  <si>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</si>
  <si>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</si>
  <si>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</si>
  <si>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</si>
  <si>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</si>
  <si>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</si>
  <si>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</si>
  <si>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</si>
  <si>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</si>
  <si>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</si>
  <si>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</si>
  <si>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</si>
  <si>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</si>
  <si>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</si>
  <si>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</si>
  <si>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</si>
  <si>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</si>
  <si>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</si>
  <si>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</si>
  <si>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</si>
  <si>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</si>
  <si>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</si>
  <si>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</si>
  <si>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</si>
  <si>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</si>
  <si>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</si>
  <si>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</si>
  <si>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</si>
  <si>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</si>
  <si>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</si>
  <si>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</si>
  <si>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</si>
  <si>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</si>
  <si>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</si>
  <si>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</si>
  <si>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</si>
  <si>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</si>
  <si>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</si>
  <si>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</si>
  <si>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</si>
  <si>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</si>
  <si>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</si>
  <si>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</si>
  <si>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</si>
  <si>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</si>
  <si>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</si>
  <si>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</si>
  <si>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</si>
  <si>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</si>
  <si>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</si>
  <si>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</si>
  <si>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</si>
  <si>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</si>
  <si>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</si>
  <si>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</si>
  <si>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</si>
  <si>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</si>
  <si>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</si>
  <si>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</si>
  <si>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</si>
  <si>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</si>
  <si>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</si>
  <si>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</si>
  <si>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</si>
  <si>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</si>
  <si>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</si>
  <si>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</si>
  <si>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</si>
  <si>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</si>
  <si>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</si>
  <si>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</si>
  <si>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</si>
  <si>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</si>
  <si>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</si>
  <si>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</si>
  <si>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</si>
  <si>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</si>
  <si>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</si>
  <si>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</si>
  <si>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</si>
  <si>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</si>
  <si>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</si>
  <si>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</si>
  <si>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</si>
  <si>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</si>
  <si>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</si>
  <si>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</si>
  <si>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</si>
  <si>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</si>
  <si>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</si>
  <si>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</si>
  <si>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</si>
  <si>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</si>
  <si>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</si>
  <si>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</si>
  <si>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</si>
  <si>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</si>
  <si>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</si>
  <si>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</si>
  <si>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</si>
  <si>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</si>
  <si>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</si>
  <si>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</si>
  <si>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</si>
  <si>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</si>
  <si>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</si>
  <si>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</si>
  <si>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</si>
  <si>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</si>
  <si>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</si>
  <si>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</si>
  <si>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</si>
  <si>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</si>
  <si>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</si>
  <si>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</si>
  <si>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</si>
  <si>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</si>
  <si>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</si>
  <si>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</si>
  <si>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</si>
  <si>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</si>
  <si>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</si>
  <si>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</si>
  <si>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</si>
  <si>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</si>
  <si>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</si>
  <si>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</si>
  <si>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</si>
  <si>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</si>
  <si>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</si>
  <si>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</si>
  <si>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</si>
  <si>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</si>
  <si>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</si>
  <si>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</si>
  <si>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</si>
  <si>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</si>
  <si>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</si>
  <si>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</si>
  <si>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</si>
  <si>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</si>
  <si>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</si>
  <si>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</si>
  <si>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</si>
  <si>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</si>
  <si>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</si>
  <si>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</si>
  <si>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</si>
  <si>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</si>
  <si>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</si>
  <si>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</si>
  <si>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</si>
  <si>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</si>
  <si>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</si>
  <si>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</si>
  <si>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</si>
  <si>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</si>
  <si>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</si>
  <si>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</si>
  <si>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</si>
  <si>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</si>
  <si>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</si>
  <si>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</si>
  <si>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</si>
  <si>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</si>
  <si>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</si>
  <si>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</si>
  <si>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</si>
  <si>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</si>
  <si>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</si>
  <si>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</si>
  <si>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</si>
  <si>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</si>
  <si>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</si>
  <si>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</si>
  <si>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</si>
  <si>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</si>
  <si>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</si>
  <si>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</si>
  <si>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</si>
  <si>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</si>
  <si>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</si>
  <si>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</si>
  <si>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</si>
  <si>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</si>
  <si>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</si>
  <si>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</si>
  <si>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</si>
  <si>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</si>
  <si>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</si>
  <si>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</si>
  <si>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</si>
  <si>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</si>
  <si>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</si>
  <si>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</si>
  <si>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</si>
  <si>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</si>
  <si>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</si>
  <si>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</si>
  <si>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</si>
  <si>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</si>
  <si>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</si>
  <si>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</si>
  <si>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</si>
  <si>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</si>
  <si>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</si>
  <si>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</si>
  <si>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</si>
  <si>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</si>
  <si>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</si>
  <si>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</si>
  <si>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</si>
  <si>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</si>
  <si>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</si>
  <si>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</si>
  <si>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</si>
  <si>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</si>
  <si>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</si>
  <si>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</si>
  <si>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</si>
  <si>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</si>
  <si>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</si>
  <si>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</si>
  <si>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</si>
  <si>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</si>
  <si>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</si>
  <si>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</si>
  <si>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</si>
  <si>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</si>
  <si>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</si>
  <si>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</si>
  <si>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</si>
  <si>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</si>
  <si>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</si>
  <si>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</si>
  <si>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</si>
  <si>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</si>
  <si>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</si>
  <si>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</si>
  <si>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</si>
  <si>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</si>
  <si>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</si>
  <si>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</si>
  <si>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</si>
  <si>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</si>
  <si>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</si>
  <si>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</si>
  <si>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</si>
  <si>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</si>
  <si>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</si>
  <si>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</si>
  <si>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</si>
  <si>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</si>
  <si>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</si>
  <si>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</si>
  <si>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</si>
  <si>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</si>
  <si>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</si>
  <si>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</si>
  <si>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</si>
  <si>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</si>
  <si>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</si>
  <si>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</si>
  <si>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</si>
  <si>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</si>
  <si>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</si>
  <si>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</si>
  <si>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</si>
  <si>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</si>
  <si>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</si>
  <si>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</si>
  <si>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</si>
  <si>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</si>
  <si>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</si>
  <si>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</si>
  <si>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</si>
  <si>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</si>
  <si>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</si>
  <si>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</si>
  <si>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</si>
  <si>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</si>
  <si>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</si>
  <si>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</si>
  <si>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</si>
  <si>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</si>
  <si>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</si>
  <si>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</si>
  <si>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</si>
  <si>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</si>
  <si>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</si>
  <si>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</si>
  <si>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</si>
  <si>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</si>
  <si>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</si>
  <si>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</si>
  <si>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</si>
  <si>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</si>
  <si>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</si>
  <si>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</si>
  <si>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</si>
  <si>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</si>
  <si>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</si>
  <si>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</si>
  <si>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</si>
  <si>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</si>
  <si>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</si>
  <si>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</si>
  <si>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</si>
  <si>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</si>
  <si>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</si>
  <si>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</si>
  <si>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</si>
  <si>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</si>
  <si>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</si>
  <si>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</si>
  <si>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</si>
  <si>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</si>
  <si>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</si>
  <si>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</si>
  <si>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</si>
  <si>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</si>
  <si>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</si>
  <si>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</si>
  <si>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</si>
  <si>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</si>
  <si>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</si>
  <si>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</si>
  <si>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</si>
  <si>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</si>
  <si>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</si>
  <si>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</si>
  <si>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</si>
  <si>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</si>
  <si>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</si>
  <si>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</si>
  <si>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</si>
  <si>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</si>
  <si>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</si>
  <si>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</si>
  <si>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</si>
  <si>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</si>
  <si>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</si>
  <si>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</si>
  <si>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</si>
  <si>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</si>
  <si>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</si>
  <si>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</si>
  <si>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</si>
  <si>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</si>
  <si>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</si>
  <si>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</si>
  <si>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</si>
  <si>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</si>
  <si>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</si>
  <si>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</si>
  <si>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</si>
  <si>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</si>
  <si>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</si>
  <si>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</si>
  <si>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</si>
  <si>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</si>
  <si>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</si>
  <si>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</si>
  <si>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</si>
  <si>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</si>
  <si>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</si>
  <si>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</si>
  <si>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</si>
  <si>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</si>
  <si>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</si>
  <si>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</si>
  <si>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</si>
  <si>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</si>
  <si>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</si>
  <si>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</si>
  <si>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</si>
  <si>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</si>
  <si>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</si>
  <si>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</si>
  <si>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</si>
  <si>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</si>
  <si>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</si>
  <si>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</si>
  <si>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</si>
  <si>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</si>
  <si>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</si>
  <si>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</si>
  <si>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</si>
  <si>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</si>
  <si>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</si>
  <si>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</si>
  <si>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</si>
  <si>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</si>
  <si>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</si>
  <si>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</si>
  <si>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</si>
  <si>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</si>
  <si>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</si>
  <si>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</si>
  <si>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</si>
  <si>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</si>
  <si>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</si>
  <si>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</si>
  <si>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</si>
  <si>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</si>
  <si>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</si>
  <si>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</si>
  <si>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</si>
  <si>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</si>
  <si>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</si>
  <si>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</si>
  <si>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</si>
  <si>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</si>
  <si>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</si>
  <si>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</si>
  <si>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</si>
  <si>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</si>
  <si>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</si>
  <si>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</si>
  <si>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</si>
  <si>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</si>
  <si>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</si>
  <si>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</si>
  <si>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</si>
  <si>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</si>
  <si>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</si>
  <si>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</si>
  <si>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</si>
  <si>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</si>
  <si>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</si>
  <si>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</si>
  <si>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</si>
  <si>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</si>
  <si>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</si>
  <si>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</si>
  <si>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</si>
  <si>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</si>
  <si>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</si>
  <si>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</si>
  <si>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</si>
  <si>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</si>
  <si>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</si>
  <si>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</si>
  <si>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</si>
  <si>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</si>
  <si>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</si>
  <si>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</si>
  <si>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</si>
  <si>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</si>
  <si>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</si>
  <si>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</si>
  <si>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</si>
  <si>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</si>
  <si>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</si>
  <si>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</si>
  <si>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</si>
  <si>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</si>
  <si>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</si>
  <si>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</si>
  <si>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</si>
  <si>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</si>
  <si>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</si>
  <si>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</si>
  <si>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</si>
  <si>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</si>
  <si>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</si>
  <si>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</si>
  <si>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</si>
  <si>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</si>
  <si>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</si>
  <si>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</si>
  <si>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</si>
  <si>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</si>
  <si>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</si>
  <si>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</si>
  <si>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</si>
  <si>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</si>
  <si>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</si>
  <si>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</si>
  <si>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</si>
  <si>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</si>
  <si>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</si>
  <si>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</si>
  <si>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</si>
  <si>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</si>
  <si>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</si>
  <si>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</si>
  <si>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</si>
  <si>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</si>
  <si>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</si>
  <si>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</si>
  <si>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</si>
  <si>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</si>
  <si>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</si>
  <si>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</si>
  <si>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</si>
  <si>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</si>
  <si>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</si>
  <si>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</si>
  <si>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</si>
  <si>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</si>
  <si>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</si>
  <si>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</si>
  <si>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</si>
  <si>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</si>
  <si>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</si>
  <si>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</si>
  <si>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</si>
  <si>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</si>
  <si>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</si>
  <si>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</si>
  <si>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</si>
  <si>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</si>
  <si>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</si>
  <si>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</si>
  <si>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</si>
  <si>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</si>
  <si>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</si>
  <si>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</si>
  <si>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</si>
  <si>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</si>
  <si>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</si>
  <si>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</si>
  <si>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</si>
  <si>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</si>
  <si>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</si>
  <si>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</si>
  <si>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</si>
  <si>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</si>
  <si>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</si>
  <si>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</si>
  <si>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</si>
  <si>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</si>
  <si>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</si>
  <si>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</si>
  <si>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</si>
  <si>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</si>
  <si>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</si>
  <si>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</si>
  <si>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</si>
  <si>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</si>
  <si>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</si>
  <si>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</si>
  <si>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</si>
  <si>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</si>
  <si>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</si>
  <si>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</si>
  <si>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</si>
  <si>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</si>
  <si>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</si>
  <si>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</si>
  <si>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</si>
  <si>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</si>
  <si>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</si>
  <si>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</si>
  <si>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</si>
  <si>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</si>
  <si>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</si>
  <si>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</si>
  <si>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</si>
  <si>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</si>
  <si>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</si>
  <si>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</si>
  <si>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</si>
  <si>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</si>
  <si>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</si>
  <si>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</si>
  <si>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</si>
  <si>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</si>
  <si>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</si>
  <si>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</si>
  <si>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</si>
  <si>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</si>
  <si>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</si>
  <si>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</si>
  <si>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</si>
  <si>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</si>
  <si>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</si>
  <si>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</si>
  <si>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</si>
  <si>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</si>
  <si>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</si>
  <si>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</si>
  <si>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</si>
  <si>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</si>
  <si>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</si>
  <si>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</si>
  <si>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</si>
  <si>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</si>
  <si>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</si>
  <si>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</si>
  <si>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</si>
  <si>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</si>
  <si>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</si>
  <si>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</si>
  <si>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</si>
  <si>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</si>
  <si>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</si>
  <si>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</si>
  <si>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</si>
  <si>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</si>
  <si>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</si>
  <si>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</si>
  <si>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</si>
  <si>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</si>
  <si>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</si>
  <si>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</si>
  <si>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</si>
  <si>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</si>
  <si>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</si>
  <si>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</si>
  <si>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</si>
  <si>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</si>
  <si>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</si>
  <si>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</si>
  <si>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</si>
  <si>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</si>
  <si>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</si>
  <si>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</si>
  <si>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</si>
  <si>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</si>
  <si>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</si>
  <si>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</si>
  <si>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</si>
  <si>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</si>
  <si>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</si>
  <si>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</si>
  <si>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</si>
  <si>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</si>
  <si>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</si>
  <si>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</si>
  <si>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</si>
  <si>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</si>
  <si>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</si>
  <si>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</si>
  <si>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</si>
  <si>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</si>
  <si>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</si>
  <si>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</si>
  <si>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</si>
  <si>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</si>
  <si>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</si>
  <si>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</si>
  <si>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</si>
  <si>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</si>
  <si>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</si>
  <si>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</si>
  <si>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</si>
  <si>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</si>
  <si>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</si>
  <si>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</si>
  <si>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</si>
  <si>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</si>
  <si>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</si>
  <si>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</si>
  <si>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</si>
  <si>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</si>
  <si>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</si>
  <si>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</si>
  <si>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</si>
  <si>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</si>
  <si>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</si>
  <si>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</si>
  <si>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</si>
  <si>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</si>
  <si>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</si>
  <si>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</si>
  <si>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</si>
  <si>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</si>
  <si>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</si>
  <si>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</si>
  <si>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</si>
  <si>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</si>
  <si>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</si>
  <si>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</si>
  <si>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</si>
  <si>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</si>
  <si>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</si>
  <si>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</si>
  <si>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</si>
  <si>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</si>
  <si>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</si>
  <si>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</si>
  <si>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</si>
  <si>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</si>
  <si>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</si>
  <si>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</si>
  <si>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</si>
  <si>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</si>
  <si>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</si>
  <si>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</si>
  <si>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</si>
  <si>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</si>
  <si>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</si>
  <si>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</si>
  <si>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</si>
  <si>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</si>
  <si>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</si>
  <si>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</si>
  <si>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</si>
  <si>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</si>
  <si>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</si>
  <si>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</si>
  <si>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</si>
  <si>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</si>
  <si>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</si>
  <si>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</si>
  <si>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</si>
  <si>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</si>
  <si>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</si>
  <si>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</si>
  <si>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</si>
  <si>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</si>
  <si>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</si>
  <si>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</si>
  <si>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</si>
  <si>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</si>
  <si>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</si>
  <si>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</si>
  <si>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</si>
  <si>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</si>
  <si>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</si>
  <si>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</si>
  <si>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</si>
  <si>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</si>
  <si>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</si>
  <si>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</si>
  <si>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</si>
  <si>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</si>
  <si>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</si>
  <si>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</si>
  <si>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</si>
  <si>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</si>
  <si>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</si>
  <si>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</si>
  <si>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</si>
  <si>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</si>
  <si>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</si>
  <si>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</si>
  <si>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</si>
  <si>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</si>
  <si>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</si>
  <si>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</si>
  <si>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</si>
  <si>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</si>
  <si>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</si>
  <si>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</si>
  <si>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</si>
  <si>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</si>
  <si>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</si>
  <si>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</si>
  <si>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</si>
  <si>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</si>
  <si>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</si>
  <si>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</si>
  <si>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</si>
  <si>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</si>
  <si>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</si>
  <si>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</si>
  <si>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</si>
  <si>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</si>
  <si>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</si>
  <si>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</si>
  <si>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</si>
  <si>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</si>
  <si>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</si>
  <si>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</si>
  <si>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</si>
  <si>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</si>
  <si>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</si>
  <si>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</si>
  <si>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</si>
  <si>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</si>
  <si>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</si>
  <si>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</si>
  <si>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</si>
  <si>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</si>
  <si>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</si>
  <si>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</si>
  <si>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</si>
  <si>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</si>
  <si>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</si>
  <si>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</si>
  <si>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</si>
  <si>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</si>
  <si>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</si>
  <si>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</si>
  <si>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</si>
  <si>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</si>
  <si>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</si>
  <si>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</si>
  <si>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</si>
  <si>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</si>
  <si>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</si>
  <si>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</si>
  <si>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</si>
  <si>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</si>
  <si>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</si>
  <si>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</si>
  <si>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</si>
  <si>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</si>
  <si>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</si>
  <si>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</si>
  <si>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</si>
  <si>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</si>
  <si>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</si>
  <si>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</si>
  <si>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</si>
  <si>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</si>
  <si>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</si>
  <si>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</si>
  <si>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</si>
  <si>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</si>
  <si>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</si>
  <si>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</si>
  <si>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</si>
  <si>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</si>
  <si>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</si>
  <si>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</si>
  <si>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</si>
  <si>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</si>
  <si>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</si>
  <si>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</si>
  <si>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</si>
  <si>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</si>
  <si>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</si>
  <si>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</si>
  <si>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</si>
  <si>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</si>
  <si>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</si>
  <si>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</si>
  <si>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</si>
  <si>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</si>
  <si>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</si>
  <si>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</si>
  <si>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</si>
  <si>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</si>
  <si>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</si>
  <si>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</si>
  <si>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</si>
  <si>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</si>
  <si>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</si>
  <si>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</si>
  <si>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</si>
  <si>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</si>
  <si>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</si>
  <si>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</si>
  <si>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</si>
  <si>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</si>
  <si>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</si>
  <si>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</si>
  <si>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</si>
  <si>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</si>
  <si>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</si>
  <si>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</si>
  <si>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</si>
  <si>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</si>
  <si>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</si>
  <si>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</si>
  <si>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</si>
  <si>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</si>
  <si>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</si>
  <si>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</si>
  <si>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</si>
  <si>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</si>
  <si>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</si>
  <si>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</si>
  <si>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</si>
  <si>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</si>
  <si>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</si>
  <si>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</si>
  <si>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</si>
  <si>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</si>
  <si>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</si>
  <si>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</si>
  <si>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</si>
  <si>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</si>
  <si>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</si>
  <si>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</si>
  <si>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</si>
  <si>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</si>
  <si>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</si>
  <si>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</si>
  <si>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</si>
  <si>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</si>
  <si>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</si>
  <si>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</si>
  <si>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</si>
  <si>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</si>
  <si>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</si>
  <si>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</si>
  <si>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</si>
  <si>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</si>
  <si>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</si>
  <si>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</si>
  <si>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</si>
  <si>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</si>
  <si>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</si>
  <si>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</si>
  <si>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</si>
  <si>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</si>
  <si>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</si>
  <si>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</si>
  <si>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</si>
  <si>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</si>
  <si>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</si>
  <si>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</si>
  <si>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</si>
  <si>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</si>
  <si>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</si>
  <si>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</si>
  <si>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</si>
  <si>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</si>
  <si>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</si>
  <si>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</si>
  <si>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</si>
  <si>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</si>
  <si>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</si>
  <si>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</si>
  <si>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</si>
  <si>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</si>
  <si>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</si>
  <si>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</si>
  <si>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</si>
  <si>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</si>
  <si>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</si>
  <si>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</si>
  <si>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</si>
  <si>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</si>
  <si>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</si>
  <si>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</si>
  <si>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</si>
  <si>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</si>
  <si>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</si>
  <si>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</si>
  <si>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</si>
  <si>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</si>
  <si>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</si>
  <si>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</si>
  <si>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</si>
  <si>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</si>
  <si>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</si>
  <si>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</si>
  <si>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</si>
  <si>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</si>
  <si>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</si>
  <si>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</si>
  <si>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</si>
  <si>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</si>
  <si>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</si>
  <si>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</si>
  <si>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</si>
  <si>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</si>
  <si>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</si>
  <si>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</si>
  <si>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</si>
  <si>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</si>
  <si>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</si>
  <si>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</si>
  <si>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</si>
  <si>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</si>
  <si>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</si>
  <si>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</si>
  <si>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</si>
  <si>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</si>
  <si>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</si>
  <si>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</si>
  <si>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</si>
  <si>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</si>
  <si>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</si>
  <si>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</si>
  <si>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</si>
  <si>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</si>
  <si>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</si>
  <si>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</si>
  <si>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</si>
  <si>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</si>
  <si>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</si>
  <si>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</si>
  <si>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</si>
  <si>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</si>
  <si>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</si>
  <si>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</si>
  <si>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</si>
  <si>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</si>
  <si>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</si>
  <si>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</si>
  <si>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</si>
  <si>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</si>
  <si>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</si>
  <si>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</si>
  <si>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</si>
  <si>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</si>
  <si>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</si>
  <si>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</si>
  <si>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</si>
  <si>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</si>
  <si>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</si>
  <si>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</si>
  <si>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</si>
  <si>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</si>
  <si>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</si>
  <si>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</si>
  <si>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</si>
  <si>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</si>
  <si>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</si>
  <si>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</si>
  <si>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</si>
  <si>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</si>
  <si>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</si>
  <si>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</si>
  <si>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</si>
  <si>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</si>
  <si>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</si>
  <si>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</si>
  <si>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</si>
  <si>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</si>
  <si>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</si>
  <si>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</si>
  <si>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</si>
  <si>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</si>
  <si>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</si>
  <si>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</si>
  <si>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</si>
  <si>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</si>
  <si>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</si>
  <si>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</si>
  <si>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</si>
  <si>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</si>
  <si>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</si>
  <si>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</si>
  <si>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</si>
  <si>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</si>
  <si>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</si>
  <si>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</si>
  <si>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</si>
  <si>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</si>
  <si>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</si>
  <si>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</si>
  <si>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</si>
  <si>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</si>
  <si>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</si>
  <si>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</si>
  <si>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</si>
  <si>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</si>
  <si>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</si>
  <si>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</si>
  <si>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</si>
  <si>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</si>
  <si>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</si>
  <si>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</si>
  <si>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</si>
  <si>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</si>
  <si>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</si>
  <si>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</si>
  <si>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</si>
  <si>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</si>
  <si>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</si>
  <si>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</si>
  <si>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</si>
  <si>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</si>
  <si>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</si>
  <si>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</si>
  <si>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</si>
  <si>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</si>
  <si>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</si>
  <si>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</si>
  <si>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</si>
  <si>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</si>
  <si>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</si>
  <si>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</si>
  <si>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</si>
  <si>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</si>
  <si>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</si>
  <si>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</si>
  <si>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</si>
  <si>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</si>
  <si>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</si>
  <si>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</si>
  <si>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</si>
  <si>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</si>
  <si>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</si>
  <si>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</si>
  <si>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</si>
  <si>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</si>
  <si>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</si>
  <si>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</si>
  <si>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</si>
  <si>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</si>
  <si>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</si>
  <si>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</si>
  <si>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</si>
  <si>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</si>
  <si>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</si>
  <si>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</si>
  <si>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</si>
  <si>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</si>
  <si>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</si>
  <si>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</si>
  <si>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</si>
  <si>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</si>
  <si>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</si>
  <si>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</si>
  <si>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</si>
  <si>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</si>
  <si>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</si>
  <si>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</si>
  <si>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</si>
  <si>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</si>
  <si>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</si>
  <si>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</si>
  <si>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</si>
  <si>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</si>
  <si>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</si>
  <si>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</si>
  <si>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</si>
  <si>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</si>
  <si>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</si>
  <si>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</si>
  <si>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</si>
  <si>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</si>
  <si>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</si>
  <si>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</si>
  <si>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</si>
  <si>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</si>
  <si>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</si>
  <si>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</si>
  <si>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</si>
  <si>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</si>
  <si>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</si>
  <si>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</si>
  <si>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</si>
  <si>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</si>
  <si>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</si>
  <si>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</si>
  <si>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</si>
  <si>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</si>
  <si>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</si>
  <si>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</si>
  <si>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</si>
  <si>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</si>
  <si>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</si>
  <si>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</si>
  <si>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</si>
  <si>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</si>
  <si>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</si>
  <si>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</si>
  <si>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</si>
  <si>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</si>
  <si>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</si>
  <si>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</si>
  <si>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</si>
  <si>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</si>
  <si>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</si>
  <si>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</si>
  <si>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</si>
  <si>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</si>
  <si>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</si>
  <si>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</si>
  <si>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</si>
  <si>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</si>
  <si>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</si>
  <si>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</si>
  <si>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</si>
  <si>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</si>
  <si>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</si>
  <si>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</si>
  <si>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</si>
  <si>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</si>
  <si>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</si>
  <si>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</si>
  <si>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</si>
  <si>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</si>
  <si>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</si>
  <si>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</si>
  <si>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</si>
  <si>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</si>
  <si>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</si>
  <si>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</si>
  <si>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</si>
  <si>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</si>
  <si>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</si>
  <si>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</si>
  <si>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</si>
  <si>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</si>
  <si>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</si>
  <si>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</si>
  <si>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</si>
  <si>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</si>
  <si>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</si>
  <si>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</si>
  <si>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</si>
  <si>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</si>
  <si>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</si>
  <si>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</si>
  <si>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</si>
  <si>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</si>
  <si>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</si>
  <si>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</si>
  <si>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</si>
  <si>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</si>
  <si>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</si>
  <si>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</si>
  <si>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</si>
  <si>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</si>
  <si>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</si>
  <si>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</si>
  <si>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</si>
  <si>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</si>
  <si>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</si>
  <si>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</si>
  <si>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</si>
  <si>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</si>
  <si>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</si>
  <si>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</si>
  <si>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</si>
  <si>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</si>
  <si>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</si>
  <si>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</si>
  <si>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</si>
  <si>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</si>
  <si>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</si>
  <si>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</si>
  <si>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</si>
  <si>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</si>
  <si>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</si>
  <si>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</si>
  <si>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</si>
  <si>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</si>
  <si>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</si>
  <si>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</si>
  <si>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</si>
  <si>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</si>
  <si>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</si>
  <si>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</si>
  <si>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</si>
  <si>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</si>
  <si>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</si>
  <si>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</si>
  <si>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</si>
  <si>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</si>
  <si>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</si>
  <si>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</si>
  <si>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</si>
  <si>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</si>
  <si>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</si>
  <si>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</si>
  <si>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</si>
  <si>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</si>
  <si>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</si>
  <si>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</si>
  <si>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</si>
  <si>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</si>
  <si>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</si>
  <si>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</si>
  <si>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</si>
  <si>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</si>
  <si>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</si>
  <si>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</si>
  <si>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</si>
  <si>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</si>
  <si>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</si>
  <si>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</si>
  <si>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</si>
  <si>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</si>
  <si>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</si>
  <si>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</si>
  <si>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</si>
  <si>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</si>
  <si>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</si>
  <si>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</si>
  <si>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</si>
  <si>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</si>
  <si>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</si>
  <si>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</si>
  <si>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</si>
  <si>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</si>
  <si>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</si>
  <si>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</si>
  <si>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</si>
  <si>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</si>
  <si>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</si>
  <si>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</si>
  <si>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</si>
  <si>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</si>
  <si>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</si>
  <si>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</si>
  <si>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</si>
  <si>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</si>
  <si>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</si>
  <si>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</si>
  <si>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</si>
  <si>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</si>
  <si>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</si>
  <si>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</si>
  <si>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</si>
  <si>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</si>
  <si>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</si>
  <si>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</si>
  <si>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</si>
  <si>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</si>
  <si>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</si>
  <si>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</si>
  <si>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</si>
  <si>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</si>
  <si>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</si>
  <si>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</si>
  <si>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</si>
  <si>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</si>
  <si>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</si>
  <si>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</si>
  <si>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</si>
  <si>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</si>
  <si>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</si>
  <si>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</si>
  <si>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</si>
  <si>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</si>
  <si>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</si>
  <si>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</si>
  <si>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</si>
  <si>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</si>
  <si>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</si>
  <si>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</si>
  <si>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</si>
  <si>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</si>
  <si>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</si>
  <si>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</si>
  <si>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</si>
  <si>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</si>
  <si>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</si>
  <si>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</si>
  <si>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</si>
  <si>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</si>
  <si>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</si>
  <si>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</si>
  <si>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</si>
  <si>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</si>
  <si>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</si>
  <si>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</si>
  <si>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</si>
  <si>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</si>
  <si>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</si>
  <si>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</si>
  <si>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</si>
  <si>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</si>
  <si>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</si>
  <si>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</si>
  <si>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</si>
  <si>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</si>
  <si>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</si>
  <si>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</si>
  <si>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</si>
  <si>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</si>
  <si>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</si>
  <si>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</si>
  <si>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</si>
  <si>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</si>
  <si>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</si>
  <si>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</si>
  <si>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</si>
  <si>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</si>
  <si>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</si>
  <si>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</si>
  <si>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</si>
  <si>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</si>
  <si>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</si>
  <si>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</si>
  <si>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</si>
  <si>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</si>
  <si>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</si>
  <si>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</si>
  <si>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</si>
  <si>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</si>
  <si>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</si>
  <si>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</si>
  <si>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</si>
  <si>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</si>
  <si>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</si>
  <si>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</si>
  <si>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</si>
  <si>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</si>
  <si>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</si>
  <si>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</si>
  <si>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</si>
  <si>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</si>
  <si>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</si>
  <si>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</si>
  <si>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</si>
  <si>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</si>
  <si>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</si>
  <si>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</si>
  <si>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</si>
  <si>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</si>
  <si>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</si>
  <si>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</si>
  <si>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</si>
  <si>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</si>
  <si>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</si>
  <si>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</si>
  <si>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</si>
  <si>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</si>
  <si>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</si>
  <si>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</si>
  <si>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</si>
  <si>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</si>
  <si>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</si>
  <si>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</si>
  <si>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</si>
  <si>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</si>
  <si>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</si>
  <si>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</si>
  <si>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</si>
  <si>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</si>
  <si>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</si>
  <si>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</si>
  <si>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</si>
  <si>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</si>
  <si>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</si>
  <si>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</si>
  <si>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</si>
  <si>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</si>
  <si>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</si>
  <si>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</si>
  <si>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</si>
  <si>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</si>
  <si>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</si>
  <si>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</si>
  <si>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</si>
  <si>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</si>
  <si>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</si>
  <si>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</si>
  <si>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</si>
  <si>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</si>
  <si>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</si>
  <si>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</si>
  <si>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</si>
  <si>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</si>
  <si>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</si>
  <si>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</si>
  <si>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</si>
  <si>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</si>
  <si>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</si>
  <si>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</si>
  <si>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</si>
  <si>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</si>
  <si>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</si>
  <si>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</si>
  <si>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</si>
  <si>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</si>
  <si>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</si>
  <si>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</si>
  <si>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</si>
  <si>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</si>
  <si>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</si>
  <si>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</si>
  <si>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</si>
  <si>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</si>
  <si>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</si>
  <si>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</si>
  <si>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</si>
  <si>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</si>
  <si>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</si>
  <si>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</si>
  <si>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</si>
  <si>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</si>
  <si>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</si>
  <si>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</si>
  <si>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</si>
  <si>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</si>
  <si>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</si>
  <si>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</si>
  <si>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</si>
  <si>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</si>
  <si>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</si>
  <si>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</si>
  <si>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</si>
  <si>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</si>
  <si>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</si>
  <si>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</si>
  <si>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</si>
  <si>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</si>
  <si>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</si>
  <si>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</si>
  <si>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</si>
  <si>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</si>
  <si>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</si>
  <si>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</si>
  <si>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</si>
  <si>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</si>
  <si>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</si>
  <si>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</si>
  <si>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</si>
  <si>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</si>
  <si>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</si>
  <si>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</si>
  <si>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</si>
  <si>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</si>
  <si>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</si>
  <si>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</si>
  <si>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</si>
  <si>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</si>
  <si>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</si>
  <si>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</si>
  <si>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</si>
  <si>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</si>
  <si>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</si>
  <si>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</si>
  <si>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</si>
  <si>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</si>
  <si>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</si>
  <si>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</si>
  <si>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</si>
  <si>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</si>
  <si>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</si>
  <si>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</si>
  <si>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</si>
  <si>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</si>
  <si>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</si>
  <si>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</si>
  <si>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</si>
  <si>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</si>
  <si>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</si>
  <si>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</si>
  <si>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</si>
  <si>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</si>
  <si>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</si>
  <si>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</si>
  <si>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</si>
  <si>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</si>
  <si>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</si>
  <si>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</si>
  <si>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</si>
  <si>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</si>
  <si>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</si>
  <si>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</si>
  <si>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</si>
  <si>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</si>
  <si>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</si>
  <si>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</si>
  <si>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</si>
  <si>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</si>
  <si>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</si>
  <si>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</si>
  <si>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</si>
  <si>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</si>
  <si>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</si>
  <si>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</si>
  <si>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</si>
  <si>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</si>
  <si>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</si>
  <si>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</si>
  <si>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</si>
  <si>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</si>
  <si>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</si>
  <si>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</si>
  <si>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</si>
  <si>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</si>
  <si>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</si>
  <si>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</si>
  <si>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</si>
  <si>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</si>
  <si>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</si>
  <si>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</si>
  <si>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</si>
  <si>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</si>
  <si>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</si>
  <si>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</si>
  <si>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</si>
  <si>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</si>
  <si>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</si>
  <si>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</si>
  <si>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</si>
  <si>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</si>
  <si>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</si>
  <si>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</si>
  <si>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</si>
  <si>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</si>
  <si>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</si>
  <si>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</si>
  <si>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</si>
  <si>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</si>
  <si>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</si>
  <si>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</si>
  <si>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</si>
  <si>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</si>
  <si>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</si>
  <si>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</si>
  <si>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</si>
  <si>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</si>
  <si>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</si>
  <si>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</si>
  <si>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</si>
  <si>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</si>
  <si>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</si>
  <si>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</si>
  <si>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</si>
  <si>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</si>
  <si>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</si>
  <si>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</si>
  <si>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</si>
  <si>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</si>
  <si>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</si>
  <si>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</si>
  <si>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</si>
  <si>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</si>
  <si>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</si>
  <si>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</si>
  <si>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</si>
  <si>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</si>
  <si>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</si>
  <si>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</si>
  <si>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</si>
  <si>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</si>
  <si>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</si>
  <si>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</si>
  <si>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</si>
  <si>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</si>
  <si>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</si>
  <si>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</si>
  <si>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</si>
  <si>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</si>
  <si>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</si>
  <si>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</si>
  <si>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</si>
  <si>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</si>
  <si>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</si>
  <si>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</si>
  <si>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</si>
  <si>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</si>
  <si>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</si>
  <si>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</si>
  <si>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</si>
  <si>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</si>
  <si>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</si>
  <si>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</si>
  <si>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</si>
  <si>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</si>
  <si>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</si>
  <si>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</si>
  <si>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</si>
  <si>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</si>
  <si>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</si>
  <si>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</si>
  <si>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</si>
  <si>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</si>
  <si>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</si>
  <si>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</si>
  <si>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</si>
  <si>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</si>
  <si>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</si>
  <si>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</si>
  <si>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</si>
  <si>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</si>
  <si>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</si>
  <si>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</si>
  <si>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</si>
  <si>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</si>
  <si>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</si>
  <si>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</si>
  <si>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</si>
  <si>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</si>
  <si>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</si>
  <si>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</si>
  <si>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</si>
  <si>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</si>
  <si>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</si>
  <si>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</si>
  <si>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</si>
  <si>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</si>
  <si>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</si>
  <si>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</si>
  <si>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</si>
  <si>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</si>
  <si>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</si>
  <si>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</si>
  <si>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</si>
  <si>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</si>
  <si>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</si>
  <si>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</si>
  <si>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</si>
  <si>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</si>
  <si>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</si>
  <si>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</si>
  <si>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</si>
  <si>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</si>
  <si>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</si>
  <si>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</si>
  <si>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</si>
  <si>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</si>
  <si>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</si>
  <si>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</si>
  <si>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</si>
  <si>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</si>
  <si>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</si>
  <si>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</si>
  <si>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</si>
  <si>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</si>
  <si>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</si>
  <si>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</si>
  <si>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</si>
  <si>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</si>
  <si>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</si>
  <si>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</si>
  <si>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</si>
  <si>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</si>
  <si>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</si>
  <si>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</si>
  <si>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</si>
  <si>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</si>
  <si>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</si>
  <si>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</si>
  <si>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</si>
  <si>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</si>
  <si>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</si>
  <si>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</si>
  <si>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</si>
  <si>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</si>
  <si>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</si>
  <si>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</si>
  <si>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</si>
  <si>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</si>
  <si>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</si>
  <si>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</si>
  <si>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</si>
  <si>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</si>
  <si>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</si>
  <si>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</si>
  <si>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</si>
  <si>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</si>
  <si>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</si>
  <si>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</si>
  <si>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</si>
  <si>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</si>
  <si>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</si>
  <si>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</si>
  <si>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</si>
  <si>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</si>
  <si>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</si>
  <si>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</si>
  <si>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</si>
  <si>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</si>
  <si>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</si>
  <si>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</si>
  <si>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</si>
  <si>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</si>
  <si>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</si>
  <si>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</si>
  <si>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</si>
  <si>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</si>
  <si>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</si>
  <si>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</si>
  <si>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</si>
  <si>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</si>
  <si>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</si>
  <si>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</si>
  <si>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</si>
  <si>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</si>
  <si>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</si>
  <si>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</si>
  <si>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</si>
  <si>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</si>
  <si>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</si>
  <si>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</si>
  <si>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</si>
  <si>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</si>
  <si>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</si>
  <si>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</si>
  <si>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</si>
  <si>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</si>
  <si>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</si>
  <si>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</si>
  <si>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</si>
  <si>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</si>
  <si>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</si>
  <si>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</si>
  <si>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</si>
  <si>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</si>
  <si>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</si>
  <si>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</si>
  <si>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</si>
  <si>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</si>
  <si>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</si>
  <si>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</si>
  <si>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</si>
  <si>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</si>
  <si>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</si>
  <si>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</si>
  <si>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</si>
  <si>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</si>
  <si>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</si>
  <si>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</si>
  <si>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</si>
  <si>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</si>
  <si>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</si>
  <si>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</si>
  <si>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</si>
  <si>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</si>
  <si>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</si>
  <si>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</si>
  <si>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</si>
  <si>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</si>
  <si>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</si>
  <si>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</si>
  <si>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</si>
  <si>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</si>
  <si>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</si>
  <si>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</si>
  <si>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</si>
  <si>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</si>
  <si>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</si>
  <si>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</si>
  <si>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</si>
  <si>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</si>
  <si>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</si>
  <si>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</si>
  <si>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</si>
  <si>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</si>
  <si>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</si>
  <si>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</si>
  <si>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</si>
  <si>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</si>
  <si>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</si>
  <si>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</si>
  <si>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</si>
  <si>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</si>
  <si>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</si>
  <si>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</si>
  <si>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</si>
  <si>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</si>
  <si>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</si>
  <si>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</si>
  <si>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</si>
  <si>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</si>
  <si>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</si>
  <si>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</si>
  <si>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</si>
  <si>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</si>
  <si>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</si>
  <si>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</si>
  <si>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</si>
  <si>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</si>
  <si>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</si>
  <si>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</si>
  <si>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</si>
  <si>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</si>
  <si>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</si>
  <si>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</si>
  <si>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</si>
  <si>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</si>
  <si>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</si>
  <si>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</si>
  <si>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</si>
  <si>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</si>
  <si>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</si>
  <si>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</si>
  <si>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</si>
  <si>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</si>
  <si>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</si>
  <si>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</si>
  <si>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</si>
  <si>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</si>
  <si>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</si>
  <si>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</si>
  <si>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</si>
  <si>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</si>
  <si>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</si>
  <si>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</si>
  <si>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</si>
  <si>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</si>
  <si>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</si>
  <si>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</si>
  <si>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</si>
  <si>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</si>
  <si>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</si>
  <si>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</si>
  <si>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</si>
  <si>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</si>
  <si>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</si>
  <si>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</si>
  <si>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</si>
  <si>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</si>
  <si>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</si>
  <si>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</si>
  <si>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</si>
  <si>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</si>
  <si>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</si>
  <si>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</si>
  <si>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</si>
  <si>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</si>
  <si>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</si>
  <si>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</si>
  <si>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</si>
  <si>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</si>
  <si>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</si>
  <si>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</si>
  <si>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</si>
  <si>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</si>
  <si>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</si>
  <si>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</si>
  <si>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</si>
  <si>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</si>
  <si>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</si>
  <si>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</si>
  <si>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</si>
  <si>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</si>
  <si>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</si>
  <si>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</si>
  <si>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</si>
  <si>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</si>
  <si>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</si>
  <si>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</si>
  <si>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</si>
  <si>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</si>
  <si>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</si>
  <si>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</si>
  <si>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</si>
  <si>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</si>
  <si>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</si>
  <si>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</si>
  <si>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</si>
  <si>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</si>
  <si>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</si>
  <si>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</si>
  <si>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</si>
  <si>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</si>
  <si>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</si>
  <si>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</si>
  <si>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</si>
  <si>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</si>
  <si>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</si>
  <si>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</si>
  <si>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</si>
  <si>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</si>
  <si>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</si>
  <si>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</si>
  <si>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</si>
  <si>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</si>
  <si>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</si>
  <si>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</si>
  <si>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</si>
  <si>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</si>
  <si>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</si>
  <si>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</si>
  <si>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</si>
  <si>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</si>
  <si>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</si>
  <si>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</si>
  <si>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</si>
  <si>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</si>
  <si>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</si>
  <si>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</si>
  <si>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</si>
  <si>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</si>
  <si>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</si>
  <si>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</si>
  <si>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</si>
  <si>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</si>
  <si>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</si>
  <si>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</si>
  <si>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</si>
  <si>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</si>
  <si>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</si>
  <si>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</si>
  <si>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</si>
  <si>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</si>
  <si>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</si>
  <si>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</si>
  <si>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</si>
  <si>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</si>
  <si>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</si>
  <si>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</si>
  <si>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</si>
  <si>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</si>
  <si>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</si>
  <si>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</si>
  <si>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</si>
  <si>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</si>
  <si>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</si>
  <si>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</si>
  <si>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</si>
  <si>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</si>
  <si>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</si>
  <si>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</si>
  <si>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</si>
  <si>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</si>
  <si>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</si>
  <si>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</si>
  <si>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</si>
  <si>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</si>
  <si>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</si>
  <si>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</si>
  <si>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</si>
  <si>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</si>
  <si>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</si>
  <si>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</si>
  <si>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</si>
  <si>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</si>
  <si>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</si>
  <si>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</si>
  <si>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</si>
  <si>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</si>
  <si>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</si>
  <si>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</si>
  <si>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</si>
  <si>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</si>
  <si>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</si>
  <si>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</si>
  <si>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</si>
  <si>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</si>
  <si>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</si>
  <si>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</si>
  <si>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</si>
  <si>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</si>
  <si>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</si>
  <si>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</si>
  <si>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</si>
  <si>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</si>
  <si>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</si>
  <si>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</si>
  <si>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</si>
  <si>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</si>
  <si>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</si>
  <si>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</si>
  <si>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</si>
  <si>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</si>
  <si>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</si>
  <si>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</si>
  <si>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</si>
  <si>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</si>
  <si>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</si>
  <si>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</si>
  <si>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</si>
  <si>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</si>
  <si>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</si>
  <si>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</si>
  <si>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</si>
  <si>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</si>
  <si>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</si>
  <si>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</si>
  <si>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</si>
  <si>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</si>
  <si>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</si>
  <si>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</si>
  <si>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</si>
  <si>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</si>
  <si>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</si>
  <si>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</si>
  <si>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</si>
  <si>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</si>
  <si>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</si>
  <si>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</si>
  <si>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</si>
  <si>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</si>
  <si>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</si>
  <si>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</si>
  <si>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</si>
  <si>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</si>
  <si>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</si>
  <si>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</si>
  <si>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</si>
  <si>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</si>
  <si>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</si>
  <si>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</si>
  <si>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</si>
  <si>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</si>
  <si>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</si>
  <si>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</si>
  <si>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</si>
  <si>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</si>
  <si>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</si>
  <si>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</si>
  <si>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</si>
  <si>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</si>
  <si>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</si>
  <si>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</si>
  <si>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</si>
  <si>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</si>
  <si>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</si>
  <si>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</si>
  <si>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</si>
  <si>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</si>
  <si>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</si>
  <si>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</si>
  <si>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</si>
  <si>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</si>
  <si>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</si>
  <si>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</si>
  <si>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</si>
  <si>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</si>
  <si>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</si>
  <si>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</si>
  <si>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</si>
  <si>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</si>
  <si>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</si>
  <si>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</si>
  <si>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</si>
  <si>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</si>
  <si>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</si>
  <si>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</si>
  <si>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</si>
  <si>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</si>
  <si>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</si>
  <si>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</si>
  <si>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</si>
  <si>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</si>
  <si>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</si>
  <si>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</si>
  <si>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</si>
  <si>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</si>
  <si>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</si>
  <si>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</si>
  <si>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</si>
  <si>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</si>
  <si>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</si>
  <si>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</si>
  <si>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</si>
  <si>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</si>
  <si>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</si>
  <si>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</si>
  <si>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</si>
  <si>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</si>
  <si>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</si>
  <si>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</si>
  <si>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</si>
  <si>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</si>
  <si>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</si>
  <si>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</si>
  <si>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</si>
  <si>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</si>
  <si>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</si>
  <si>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</si>
  <si>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</si>
  <si>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</si>
  <si>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</si>
  <si>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</si>
  <si>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</si>
  <si>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</si>
  <si>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</si>
  <si>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</si>
  <si>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</si>
  <si>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</si>
  <si>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</si>
  <si>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</si>
  <si>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</si>
  <si>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</si>
  <si>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</si>
  <si>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</si>
  <si>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</si>
  <si>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</si>
  <si>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</si>
  <si>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</si>
  <si>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</si>
  <si>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</si>
  <si>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</si>
  <si>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</si>
  <si>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</si>
  <si>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</si>
  <si>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</si>
  <si>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</si>
  <si>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</si>
  <si>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</si>
  <si>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</si>
  <si>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</si>
  <si>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</si>
  <si>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</si>
  <si>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</si>
  <si>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</si>
  <si>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</si>
  <si>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</si>
  <si>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</si>
  <si>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</si>
  <si>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</si>
  <si>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</si>
  <si>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</si>
  <si>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</si>
  <si>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</si>
  <si>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</si>
  <si>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</si>
  <si>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</si>
  <si>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</si>
  <si>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</si>
  <si>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</si>
  <si>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</si>
  <si>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</si>
  <si>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</si>
  <si>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</si>
  <si>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</si>
  <si>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</si>
  <si>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</si>
  <si>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</si>
  <si>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</si>
  <si>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</si>
  <si>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</si>
  <si>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</si>
  <si>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</si>
  <si>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</si>
  <si>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</si>
  <si>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</si>
  <si>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</si>
  <si>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</si>
  <si>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</si>
  <si>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</si>
  <si>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</si>
  <si>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</si>
  <si>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</si>
  <si>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</si>
  <si>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</si>
  <si>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</si>
  <si>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</si>
  <si>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</si>
  <si>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</si>
  <si>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</si>
  <si>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</si>
  <si>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</si>
  <si>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</si>
  <si>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</si>
  <si>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</si>
  <si>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</si>
  <si>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</si>
  <si>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</si>
  <si>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</si>
  <si>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</si>
  <si>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</si>
  <si>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</si>
  <si>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</si>
  <si>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</si>
  <si>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</si>
  <si>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</si>
  <si>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</si>
  <si>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</si>
  <si>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</si>
  <si>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</si>
  <si>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</si>
  <si>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</si>
  <si>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</si>
  <si>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</si>
  <si>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</si>
  <si>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</si>
  <si>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</si>
  <si>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</si>
  <si>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</si>
  <si>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</si>
  <si>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</si>
  <si>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</si>
  <si>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</si>
  <si>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</si>
  <si>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</si>
  <si>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</si>
  <si>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</si>
  <si>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</si>
  <si>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</si>
  <si>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</si>
  <si>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</si>
  <si>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</si>
  <si>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</si>
  <si>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</si>
  <si>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</si>
  <si>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</si>
  <si>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</si>
  <si>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</si>
  <si>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</si>
  <si>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</si>
  <si>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</si>
  <si>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</si>
  <si>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</si>
  <si>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</si>
  <si>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</si>
  <si>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</si>
  <si>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</si>
  <si>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</si>
  <si>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</si>
  <si>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</si>
  <si>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</si>
  <si>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</si>
  <si>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</si>
  <si>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</si>
  <si>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</si>
  <si>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</si>
  <si>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</si>
  <si>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</si>
  <si>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</si>
  <si>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</si>
  <si>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</si>
  <si>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</si>
  <si>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</si>
  <si>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</si>
  <si>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</si>
  <si>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</si>
  <si>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</si>
  <si>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</si>
  <si>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</si>
  <si>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</si>
  <si>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</si>
  <si>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</si>
  <si>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</si>
  <si>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</si>
  <si>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</si>
  <si>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</si>
  <si>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</si>
  <si>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</si>
  <si>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</si>
  <si>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</si>
  <si>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</si>
  <si>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</si>
  <si>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</si>
  <si>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</si>
  <si>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</si>
  <si>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</si>
  <si>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</si>
  <si>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</si>
  <si>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</si>
  <si>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</si>
  <si>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</si>
  <si>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</si>
  <si>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</si>
  <si>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</si>
  <si>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</si>
  <si>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</si>
  <si>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</si>
  <si>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</si>
  <si>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</si>
  <si>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</si>
  <si>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</si>
  <si>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</si>
  <si>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</si>
  <si>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</si>
  <si>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</si>
  <si>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</si>
  <si>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</si>
  <si>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</si>
  <si>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</si>
  <si>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</si>
  <si>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</si>
  <si>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</si>
  <si>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</si>
  <si>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</si>
  <si>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</si>
  <si>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</si>
  <si>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</si>
  <si>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</si>
  <si>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</si>
  <si>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</si>
  <si>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</si>
  <si>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</si>
  <si>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</si>
  <si>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</si>
  <si>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</si>
  <si>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</si>
  <si>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</si>
  <si>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</si>
  <si>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</si>
  <si>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</si>
  <si>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</si>
  <si>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</si>
  <si>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</si>
  <si>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</si>
  <si>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</si>
  <si>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</si>
  <si>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</si>
  <si>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</si>
  <si>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</si>
  <si>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</si>
  <si>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</si>
  <si>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</si>
  <si>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</si>
  <si>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</si>
  <si>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</si>
  <si>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</si>
  <si>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</si>
  <si>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</si>
  <si>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</si>
  <si>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</si>
  <si>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</si>
  <si>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</si>
  <si>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</si>
  <si>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</si>
  <si>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</si>
  <si>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</si>
  <si>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</si>
  <si>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</si>
  <si>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</si>
  <si>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</si>
  <si>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</si>
  <si>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</si>
  <si>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</si>
  <si>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</si>
  <si>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</si>
  <si>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</si>
  <si>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</si>
  <si>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</si>
  <si>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</si>
  <si>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</si>
  <si>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</si>
  <si>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</si>
  <si>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</si>
  <si>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</si>
  <si>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</si>
  <si>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</si>
  <si>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</si>
  <si>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</si>
  <si>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</si>
  <si>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</si>
  <si>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</si>
  <si>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</si>
  <si>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</si>
  <si>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</si>
  <si>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</si>
  <si>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</si>
  <si>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</si>
  <si>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</si>
  <si>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</si>
  <si>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</si>
  <si>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</si>
  <si>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</si>
  <si>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</si>
  <si>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</si>
  <si>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</si>
  <si>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</si>
  <si>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</si>
  <si>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</si>
  <si>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</si>
  <si>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</si>
  <si>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</si>
  <si>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</si>
  <si>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</si>
  <si>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</si>
  <si>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</si>
  <si>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</si>
  <si>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</si>
  <si>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</si>
  <si>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</si>
  <si>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</si>
  <si>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</si>
  <si>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</si>
  <si>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</si>
  <si>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</si>
  <si>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</si>
  <si>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</si>
  <si>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</si>
  <si>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</si>
  <si>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</si>
  <si>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</si>
  <si>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</si>
  <si>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</si>
  <si>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</si>
  <si>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</si>
  <si>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</si>
  <si>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</si>
  <si>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</si>
  <si>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</si>
  <si>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</si>
  <si>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</si>
  <si>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</si>
  <si>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</si>
  <si>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</si>
  <si>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</si>
  <si>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</si>
  <si>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</si>
  <si>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</si>
  <si>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</si>
  <si>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</si>
  <si>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</si>
  <si>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</si>
  <si>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</si>
  <si>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</si>
  <si>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</si>
  <si>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</si>
  <si>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</si>
  <si>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</si>
  <si>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</si>
  <si>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</si>
  <si>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</si>
  <si>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</si>
  <si>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</si>
  <si>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</si>
  <si>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</si>
  <si>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</si>
  <si>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</si>
  <si>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</si>
  <si>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</si>
  <si>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</si>
  <si>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</si>
  <si>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</si>
  <si>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</si>
  <si>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</si>
  <si>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</si>
  <si>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</si>
  <si>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</si>
  <si>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</si>
  <si>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</si>
  <si>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</si>
  <si>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</si>
  <si>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</si>
  <si>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</si>
  <si>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</si>
  <si>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</si>
  <si>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</si>
  <si>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</si>
  <si>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</si>
  <si>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</si>
  <si>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</si>
  <si>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</si>
  <si>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</si>
  <si>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</si>
  <si>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</si>
  <si>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</si>
  <si>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</si>
  <si>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</si>
  <si>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</si>
  <si>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</si>
  <si>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</si>
  <si>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</si>
  <si>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</si>
  <si>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</si>
  <si>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</si>
  <si>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</si>
  <si>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</si>
  <si>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</si>
  <si>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</si>
  <si>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</si>
  <si>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</si>
  <si>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</si>
  <si>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</si>
  <si>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</si>
  <si>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</si>
  <si>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</si>
  <si>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</si>
  <si>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</si>
  <si>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</si>
  <si>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</si>
  <si>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</si>
  <si>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</si>
  <si>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</si>
  <si>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</si>
  <si>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</si>
  <si>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</si>
  <si>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</si>
  <si>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</si>
  <si>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</si>
  <si>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</si>
  <si>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</si>
  <si>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</si>
  <si>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</si>
  <si>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</si>
  <si>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</si>
  <si>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</si>
  <si>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</si>
  <si>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</si>
  <si>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</si>
  <si>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</si>
  <si>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</si>
  <si>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</si>
  <si>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</si>
  <si>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</si>
  <si>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</si>
  <si>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</si>
  <si>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</si>
  <si>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</si>
  <si>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</si>
  <si>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</si>
  <si>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</si>
  <si>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</si>
  <si>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</si>
  <si>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</si>
  <si>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</si>
  <si>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</si>
  <si>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</si>
  <si>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</si>
  <si>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</si>
  <si>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</si>
  <si>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</si>
  <si>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</si>
  <si>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</si>
  <si>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</si>
  <si>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</si>
  <si>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</si>
  <si>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</si>
  <si>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</si>
  <si>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</si>
  <si>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</si>
  <si>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</si>
  <si>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</si>
  <si>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</si>
  <si>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</si>
  <si>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</si>
  <si>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</si>
  <si>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</si>
  <si>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</si>
  <si>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</si>
  <si>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</si>
  <si>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</si>
  <si>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</si>
  <si>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</si>
  <si>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</si>
  <si>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</si>
  <si>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</si>
  <si>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</si>
  <si>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</si>
  <si>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</si>
  <si>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</si>
  <si>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</si>
  <si>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</si>
  <si>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</si>
  <si>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</si>
  <si>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</si>
  <si>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</si>
  <si>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</si>
  <si>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</si>
  <si>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</si>
  <si>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</si>
  <si>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</si>
  <si>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</si>
  <si>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</si>
  <si>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</si>
  <si>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</si>
  <si>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</si>
  <si>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</si>
  <si>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</si>
  <si>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</si>
  <si>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</si>
  <si>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</si>
  <si>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</si>
  <si>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</si>
  <si>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</si>
  <si>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</si>
  <si>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</si>
  <si>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</si>
  <si>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</si>
  <si>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</si>
  <si>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</si>
  <si>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</si>
  <si>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</si>
  <si>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</si>
  <si>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</si>
  <si>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</si>
  <si>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</si>
  <si>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</si>
  <si>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</si>
  <si>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</si>
  <si>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</si>
  <si>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</si>
  <si>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</si>
  <si>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</si>
  <si>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</si>
  <si>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</si>
  <si>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</si>
  <si>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</si>
  <si>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</si>
  <si>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</si>
  <si>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</si>
  <si>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</si>
  <si>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</si>
  <si>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</si>
  <si>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</si>
  <si>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</si>
  <si>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</si>
  <si>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</si>
  <si>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</si>
  <si>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</si>
  <si>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</si>
  <si>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</si>
  <si>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</si>
  <si>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</si>
  <si>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</si>
  <si>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</si>
  <si>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</si>
  <si>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</si>
  <si>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</si>
  <si>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</si>
  <si>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</si>
  <si>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</si>
  <si>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</si>
  <si>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</si>
  <si>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</si>
  <si>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</si>
  <si>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</si>
  <si>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</si>
  <si>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</si>
  <si>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</si>
  <si>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</si>
  <si>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</si>
  <si>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</si>
  <si>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</si>
  <si>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</si>
  <si>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</si>
  <si>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</si>
  <si>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</si>
  <si>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</si>
  <si>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</si>
  <si>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</si>
  <si>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</si>
  <si>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</si>
  <si>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</si>
  <si>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</si>
  <si>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</si>
  <si>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</si>
  <si>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</si>
  <si>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</si>
  <si>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</si>
  <si>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</si>
  <si>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</si>
  <si>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</si>
  <si>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</si>
  <si>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</si>
  <si>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</si>
  <si>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</si>
  <si>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</si>
  <si>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</si>
  <si>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</si>
  <si>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</si>
  <si>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</si>
  <si>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</si>
  <si>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</si>
  <si>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</si>
  <si>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</si>
  <si>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</si>
  <si>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</si>
  <si>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</si>
  <si>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</si>
  <si>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</si>
  <si>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</si>
  <si>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</si>
  <si>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</si>
  <si>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</si>
  <si>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</si>
  <si>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</si>
  <si>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</si>
  <si>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</si>
  <si>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</si>
  <si>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</si>
  <si>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</si>
  <si>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</si>
  <si>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</si>
  <si>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</si>
  <si>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</si>
  <si>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</si>
  <si>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</si>
  <si>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</si>
  <si>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</si>
  <si>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</si>
  <si>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</si>
  <si>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</si>
  <si>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</si>
  <si>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</si>
  <si>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</si>
  <si>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</si>
  <si>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</si>
  <si>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</si>
  <si>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</si>
  <si>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</si>
  <si>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</si>
  <si>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</si>
  <si>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</si>
  <si>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</si>
  <si>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</si>
  <si>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</si>
  <si>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</si>
  <si>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</si>
  <si>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</si>
  <si>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</si>
  <si>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</si>
  <si>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</si>
  <si>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</si>
  <si>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</si>
  <si>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</si>
  <si>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</si>
  <si>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</si>
  <si>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</si>
  <si>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</si>
  <si>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</si>
  <si>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</si>
  <si>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</si>
  <si>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</si>
  <si>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</si>
  <si>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</si>
  <si>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</si>
  <si>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</si>
  <si>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</si>
  <si>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</si>
  <si>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</si>
  <si>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</si>
  <si>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</si>
  <si>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</si>
  <si>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</si>
  <si>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</si>
  <si>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</si>
  <si>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</si>
  <si>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</si>
  <si>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</si>
  <si>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</si>
  <si>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</si>
  <si>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</si>
  <si>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</si>
  <si>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</si>
  <si>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</si>
  <si>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</si>
  <si>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</si>
  <si>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</si>
  <si>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</si>
  <si>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</si>
  <si>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</si>
  <si>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</si>
  <si>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</si>
  <si>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</si>
  <si>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</si>
  <si>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</si>
  <si>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</si>
  <si>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</si>
  <si>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</si>
  <si>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</si>
  <si>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</si>
  <si>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</si>
  <si>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</si>
  <si>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</si>
  <si>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</si>
  <si>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</si>
  <si>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</si>
  <si>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</si>
  <si>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</si>
  <si>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</si>
  <si>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</si>
  <si>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</si>
  <si>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</si>
  <si>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</si>
  <si>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</si>
  <si>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</si>
  <si>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</si>
  <si>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</si>
  <si>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</si>
  <si>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</si>
  <si>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</si>
  <si>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</si>
  <si>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</si>
  <si>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</si>
  <si>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</si>
  <si>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</si>
  <si>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</si>
  <si>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</si>
  <si>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</si>
  <si>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</si>
  <si>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</si>
  <si>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</si>
  <si>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</si>
  <si>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</si>
  <si>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</si>
  <si>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</si>
  <si>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</si>
  <si>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</si>
  <si>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</si>
  <si>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</si>
  <si>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</si>
  <si>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</si>
  <si>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</si>
  <si>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</si>
  <si>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</si>
  <si>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</si>
  <si>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</si>
  <si>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</si>
  <si>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</si>
  <si>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</si>
  <si>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</si>
  <si>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</si>
  <si>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</si>
  <si>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</si>
  <si>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</si>
  <si>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</si>
  <si>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</si>
  <si>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</si>
  <si>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</si>
  <si>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</si>
  <si>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</si>
  <si>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</si>
  <si>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</si>
  <si>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</si>
  <si>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</si>
  <si>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</si>
  <si>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</si>
  <si>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</si>
  <si>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</si>
  <si>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</si>
  <si>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</si>
  <si>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</si>
  <si>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</si>
  <si>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</si>
  <si>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</si>
  <si>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</si>
  <si>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</si>
  <si>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</si>
  <si>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</si>
  <si>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</si>
  <si>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</si>
  <si>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</si>
  <si>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</si>
  <si>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</si>
  <si>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</si>
  <si>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</si>
  <si>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</si>
  <si>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</si>
  <si>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</si>
  <si>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</si>
  <si>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</si>
  <si>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</si>
  <si>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</si>
  <si>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</si>
  <si>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</si>
  <si>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</si>
  <si>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</si>
  <si>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</si>
  <si>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</si>
  <si>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</si>
  <si>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</si>
  <si>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</si>
  <si>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</si>
  <si>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</si>
  <si>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</si>
  <si>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</si>
  <si>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</si>
  <si>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</si>
  <si>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</si>
  <si>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</si>
  <si>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</si>
  <si>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</si>
  <si>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</si>
  <si>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</si>
  <si>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</si>
  <si>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</si>
  <si>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</si>
  <si>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</si>
  <si>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</si>
  <si>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</si>
  <si>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</si>
  <si>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</si>
  <si>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</si>
  <si>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</si>
  <si>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</si>
  <si>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</si>
  <si>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</si>
  <si>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</si>
  <si>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</si>
  <si>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</si>
  <si>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</si>
  <si>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</si>
  <si>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</si>
  <si>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</si>
  <si>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</si>
  <si>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</si>
  <si>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</si>
  <si>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</si>
  <si>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</si>
  <si>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</si>
  <si>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</si>
  <si>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</si>
  <si>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</si>
  <si>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</si>
  <si>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</si>
  <si>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</si>
  <si>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</si>
  <si>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</si>
  <si>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</si>
  <si>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</si>
  <si>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</si>
  <si>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</si>
  <si>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</si>
  <si>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</si>
  <si>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</si>
  <si>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</si>
  <si>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</si>
  <si>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</si>
  <si>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</si>
  <si>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</si>
  <si>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</si>
  <si>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</si>
  <si>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</si>
  <si>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</si>
  <si>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</si>
  <si>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</si>
  <si>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</si>
  <si>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</si>
  <si>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</si>
  <si>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</si>
  <si>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</si>
  <si>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</si>
  <si>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</si>
  <si>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</si>
  <si>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</si>
  <si>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</si>
  <si>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</si>
  <si>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</si>
  <si>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</si>
  <si>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</si>
  <si>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</si>
  <si>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</si>
  <si>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</si>
  <si>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</si>
  <si>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</si>
  <si>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</si>
  <si>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</si>
  <si>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</si>
  <si>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</si>
  <si>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</si>
  <si>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</si>
  <si>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</si>
  <si>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</si>
  <si>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</si>
  <si>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</si>
  <si>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</si>
  <si>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</si>
  <si>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</si>
  <si>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</si>
  <si>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</si>
  <si>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</si>
  <si>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</si>
  <si>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</si>
  <si>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</si>
  <si>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</si>
  <si>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</si>
  <si>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</si>
  <si>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</si>
  <si>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</si>
  <si>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</si>
  <si>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</si>
  <si>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</si>
  <si>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</si>
  <si>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</si>
  <si>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</si>
  <si>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</si>
  <si>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</si>
  <si>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</si>
  <si>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</si>
  <si>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</si>
  <si>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</si>
  <si>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</si>
  <si>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</si>
  <si>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</si>
  <si>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</si>
  <si>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</si>
  <si>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</si>
  <si>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</si>
  <si>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</si>
  <si>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</si>
  <si>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</si>
  <si>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</si>
  <si>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</si>
  <si>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</si>
  <si>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</si>
  <si>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</si>
  <si>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</si>
  <si>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</si>
  <si>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</si>
  <si>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</si>
  <si>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</si>
  <si>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</si>
  <si>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</si>
  <si>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</si>
  <si>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</si>
  <si>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</si>
  <si>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</si>
  <si>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</si>
  <si>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</si>
  <si>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</si>
  <si>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</si>
  <si>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</si>
  <si>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</si>
  <si>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</si>
  <si>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</si>
  <si>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</si>
  <si>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</si>
  <si>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</si>
  <si>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</si>
  <si>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</si>
  <si>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</si>
  <si>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</si>
  <si>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</si>
  <si>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</si>
  <si>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</si>
  <si>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</si>
  <si>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</si>
  <si>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</si>
  <si>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</si>
  <si>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</si>
  <si>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</si>
  <si>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</si>
  <si>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</si>
  <si>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</si>
  <si>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</si>
  <si>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</si>
  <si>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</si>
  <si>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</si>
  <si>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</si>
  <si>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</si>
  <si>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</si>
  <si>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</si>
  <si>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</si>
  <si>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</si>
  <si>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</si>
  <si>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</si>
  <si>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</si>
  <si>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</si>
  <si>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</si>
  <si>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</si>
  <si>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</si>
  <si>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</si>
  <si>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</si>
  <si>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</si>
  <si>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</si>
  <si>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</si>
  <si>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</si>
  <si>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</si>
  <si>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</si>
  <si>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</si>
  <si>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</si>
  <si>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</si>
  <si>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</si>
  <si>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</si>
  <si>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</si>
  <si>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</si>
  <si>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</si>
  <si>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</si>
  <si>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</si>
  <si>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</si>
  <si>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</si>
  <si>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</si>
  <si>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</si>
  <si>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</si>
  <si>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</si>
  <si>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</si>
  <si>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</si>
  <si>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</si>
  <si>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</si>
  <si>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</si>
  <si>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</si>
  <si>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</si>
  <si>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</si>
  <si>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</si>
  <si>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</si>
  <si>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</si>
  <si>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</si>
  <si>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</si>
  <si>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</si>
  <si>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</si>
  <si>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</si>
  <si>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</si>
  <si>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</si>
  <si>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</si>
  <si>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</si>
  <si>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</si>
  <si>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</si>
  <si>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</si>
  <si>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</si>
  <si>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</si>
  <si>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</si>
  <si>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</si>
  <si>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</si>
  <si>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</si>
  <si>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</si>
  <si>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</si>
  <si>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</si>
  <si>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</si>
  <si>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</si>
  <si>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</si>
  <si>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</si>
  <si>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</si>
  <si>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</si>
  <si>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</si>
  <si>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</si>
  <si>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</si>
  <si>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</si>
  <si>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</si>
  <si>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</si>
  <si>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</si>
  <si>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</si>
  <si>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</si>
  <si>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</si>
  <si>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</si>
  <si>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</si>
  <si>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</si>
  <si>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</si>
  <si>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</si>
  <si>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</si>
  <si>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</si>
  <si>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</si>
  <si>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</si>
  <si>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</si>
  <si>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</si>
  <si>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</si>
  <si>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</si>
  <si>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</si>
  <si>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</si>
  <si>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</si>
  <si>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</si>
  <si>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</si>
  <si>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</si>
  <si>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</si>
  <si>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</si>
  <si>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</si>
  <si>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</si>
  <si>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</si>
  <si>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</si>
  <si>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</si>
  <si>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</si>
  <si>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</si>
  <si>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</si>
  <si>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</si>
  <si>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</si>
  <si>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</si>
  <si>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</si>
  <si>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</si>
  <si>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</si>
  <si>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</si>
  <si>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</si>
  <si>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</si>
  <si>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</si>
  <si>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</si>
  <si>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</si>
  <si>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</si>
  <si>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</si>
  <si>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</si>
  <si>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</si>
  <si>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</si>
  <si>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</si>
  <si>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</si>
  <si>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</si>
  <si>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</si>
  <si>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</si>
  <si>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</si>
  <si>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</si>
  <si>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</si>
  <si>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</si>
  <si>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</si>
  <si>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</si>
  <si>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</si>
  <si>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</si>
  <si>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</si>
  <si>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</si>
  <si>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</si>
  <si>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</si>
  <si>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</si>
  <si>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</si>
  <si>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</si>
  <si>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</si>
  <si>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</si>
  <si>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</si>
  <si>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</si>
  <si>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</si>
  <si>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</si>
  <si>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</si>
  <si>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</si>
  <si>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</si>
  <si>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</si>
  <si>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</si>
  <si>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</si>
  <si>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</si>
  <si>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</si>
  <si>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</si>
  <si>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</si>
  <si>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</si>
  <si>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</si>
  <si>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</si>
  <si>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</si>
  <si>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</si>
  <si>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</si>
  <si>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</si>
  <si>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</si>
  <si>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</si>
  <si>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</si>
  <si>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</si>
  <si>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</si>
  <si>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</si>
  <si>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</si>
  <si>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</si>
  <si>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</si>
  <si>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</si>
  <si>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</si>
  <si>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</si>
  <si>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</si>
  <si>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</si>
  <si>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</si>
  <si>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</si>
  <si>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</si>
  <si>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</si>
  <si>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</si>
  <si>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</si>
  <si>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</si>
  <si>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</si>
  <si>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</si>
  <si>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</si>
  <si>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</si>
  <si>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</si>
  <si>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</si>
  <si>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</si>
  <si>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</si>
  <si>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</si>
  <si>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</si>
  <si>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</si>
  <si>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</si>
  <si>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</si>
  <si>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</si>
  <si>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</si>
  <si>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</si>
  <si>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</si>
  <si>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</si>
  <si>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</si>
  <si>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</si>
  <si>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</si>
  <si>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</si>
  <si>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</si>
  <si>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</si>
  <si>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</si>
  <si>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</si>
  <si>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</si>
  <si>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</si>
  <si>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</si>
  <si>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</si>
  <si>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</si>
  <si>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</si>
  <si>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</si>
  <si>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</si>
  <si>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</si>
  <si>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</si>
  <si>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</si>
  <si>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</si>
  <si>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</si>
  <si>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</si>
  <si>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</si>
  <si>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</si>
  <si>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</si>
  <si>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</si>
  <si>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</si>
  <si>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</si>
  <si>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</si>
  <si>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</si>
  <si>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</si>
  <si>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</si>
  <si>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</si>
  <si>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</si>
  <si>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</si>
  <si>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</si>
  <si>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</si>
  <si>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</si>
  <si>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</si>
  <si>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</si>
  <si>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</si>
  <si>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</si>
  <si>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</si>
  <si>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</si>
  <si>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</si>
  <si>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</si>
  <si>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</si>
  <si>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</si>
  <si>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</si>
  <si>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</si>
  <si>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</si>
  <si>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</si>
  <si>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</si>
  <si>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</si>
  <si>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</si>
  <si>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</si>
  <si>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</si>
  <si>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</si>
  <si>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</si>
  <si>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</si>
  <si>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</si>
  <si>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</si>
  <si>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</si>
  <si>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</si>
  <si>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</si>
  <si>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</si>
  <si>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</si>
  <si>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</si>
  <si>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</si>
  <si>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</si>
  <si>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</si>
  <si>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</si>
  <si>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</si>
  <si>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</si>
  <si>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</si>
  <si>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</si>
  <si>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</si>
  <si>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</si>
  <si>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</si>
  <si>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</si>
  <si>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</si>
  <si>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</si>
  <si>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</si>
  <si>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</si>
  <si>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</si>
  <si>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</si>
  <si>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</si>
  <si>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</si>
  <si>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</si>
  <si>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</si>
  <si>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</si>
  <si>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</si>
  <si>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</si>
  <si>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</si>
  <si>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</si>
  <si>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</si>
  <si>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</si>
  <si>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</si>
  <si>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</si>
  <si>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</si>
  <si>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</si>
  <si>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</si>
  <si>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</si>
  <si>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</si>
  <si>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</si>
  <si>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</si>
  <si>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</si>
  <si>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</si>
  <si>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</si>
  <si>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</si>
  <si>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</si>
  <si>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</si>
  <si>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</si>
  <si>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</si>
  <si>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</si>
  <si>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</si>
  <si>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</si>
  <si>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</si>
  <si>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</si>
  <si>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</si>
  <si>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</si>
  <si>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</si>
  <si>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</si>
  <si>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</si>
  <si>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</si>
  <si>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</si>
  <si>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</si>
  <si>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</si>
  <si>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</si>
  <si>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</si>
  <si>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</si>
  <si>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</si>
  <si>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</si>
  <si>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</si>
  <si>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</si>
  <si>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</si>
  <si>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</si>
  <si>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</si>
  <si>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</si>
  <si>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</si>
  <si>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</si>
  <si>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</si>
  <si>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</si>
  <si>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</si>
  <si>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</si>
  <si>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</si>
  <si>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</si>
  <si>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</si>
  <si>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</si>
  <si>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</si>
  <si>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</si>
  <si>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</si>
  <si>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</si>
  <si>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</si>
  <si>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</si>
  <si>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</si>
  <si>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</si>
  <si>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</si>
  <si>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</si>
  <si>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</si>
  <si>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</si>
  <si>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</si>
  <si>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</si>
  <si>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</si>
  <si>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</si>
  <si>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</si>
  <si>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</si>
  <si>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</si>
  <si>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</si>
  <si>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</si>
  <si>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</si>
  <si>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</si>
  <si>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</si>
  <si>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</si>
  <si>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</si>
  <si>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</si>
  <si>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</si>
  <si>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</si>
  <si>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</si>
  <si>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</si>
  <si>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</si>
  <si>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</si>
  <si>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</si>
  <si>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</si>
  <si>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</si>
  <si>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</si>
  <si>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</si>
  <si>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</si>
  <si>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</si>
  <si>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</si>
  <si>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</si>
  <si>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</si>
  <si>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</si>
  <si>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</si>
  <si>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</si>
  <si>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</si>
  <si>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</si>
  <si>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</si>
  <si>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</si>
  <si>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</si>
  <si>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</si>
  <si>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</si>
  <si>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</si>
  <si>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</si>
  <si>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</si>
  <si>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</si>
  <si>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</si>
  <si>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</si>
  <si>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</si>
  <si>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</si>
  <si>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</si>
  <si>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</si>
  <si>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</si>
  <si>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</si>
  <si>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</si>
  <si>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</si>
  <si>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</si>
  <si>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</si>
  <si>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</si>
  <si>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</si>
  <si>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</si>
  <si>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</si>
  <si>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</si>
  <si>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</si>
  <si>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</si>
  <si>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</si>
  <si>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</si>
  <si>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</si>
  <si>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</si>
  <si>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</si>
  <si>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</si>
  <si>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</si>
  <si>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</si>
  <si>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</si>
  <si>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</si>
  <si>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</si>
  <si>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</si>
  <si>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</si>
  <si>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</si>
  <si>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</si>
  <si>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</si>
  <si>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</si>
  <si>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</si>
  <si>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</si>
  <si>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</si>
  <si>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</si>
  <si>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</si>
  <si>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</si>
  <si>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</si>
  <si>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</si>
  <si>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</si>
  <si>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</si>
  <si>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</si>
  <si>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</si>
  <si>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</si>
  <si>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</si>
  <si>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</si>
  <si>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</si>
  <si>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</si>
  <si>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</si>
  <si>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</si>
  <si>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</si>
  <si>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</si>
  <si>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</si>
  <si>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</si>
  <si>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</si>
  <si>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</si>
  <si>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</si>
  <si>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</si>
  <si>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</si>
  <si>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</si>
  <si>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</si>
  <si>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</si>
  <si>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</si>
  <si>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</si>
  <si>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</si>
  <si>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</si>
  <si>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</si>
  <si>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</si>
  <si>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</si>
  <si>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</si>
  <si>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</si>
  <si>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</si>
  <si>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</si>
  <si>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</si>
  <si>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</si>
  <si>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</si>
  <si>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</si>
  <si>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</si>
  <si>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</si>
  <si>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</si>
  <si>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</si>
  <si>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</si>
  <si>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</si>
  <si>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</si>
  <si>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</si>
  <si>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</si>
  <si>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</si>
  <si>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</si>
  <si>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</si>
  <si>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</si>
  <si>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</si>
  <si>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</si>
  <si>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</si>
  <si>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</si>
  <si>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</si>
  <si>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</si>
  <si>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</si>
  <si>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</si>
  <si>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</si>
  <si>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</si>
  <si>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</si>
  <si>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</si>
  <si>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</si>
  <si>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</si>
  <si>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</si>
  <si>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</si>
  <si>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</si>
  <si>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</si>
  <si>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</si>
  <si>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</si>
  <si>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</si>
  <si>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</si>
  <si>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</si>
  <si>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</si>
  <si>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</si>
  <si>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</si>
  <si>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</si>
  <si>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</si>
  <si>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</si>
  <si>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</si>
  <si>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</si>
  <si>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</si>
  <si>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</si>
  <si>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</si>
  <si>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</si>
  <si>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</si>
  <si>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</si>
  <si>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</si>
  <si>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</si>
  <si>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</si>
  <si>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</si>
  <si>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</si>
  <si>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</si>
  <si>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</si>
  <si>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</si>
  <si>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</si>
  <si>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</si>
  <si>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</si>
  <si>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</si>
  <si>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</si>
  <si>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</si>
  <si>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</si>
  <si>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</si>
  <si>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</si>
  <si>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</si>
  <si>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</si>
  <si>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</si>
  <si>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</si>
  <si>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</si>
  <si>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</si>
  <si>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</si>
  <si>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</si>
  <si>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</si>
  <si>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</si>
  <si>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</si>
  <si>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</si>
  <si>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</si>
  <si>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</si>
  <si>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</si>
  <si>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</si>
  <si>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</si>
  <si>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</si>
  <si>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</si>
  <si>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</si>
  <si>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</si>
  <si>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</si>
  <si>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</si>
  <si>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</si>
  <si>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</si>
  <si>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</si>
  <si>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</si>
  <si>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</si>
  <si>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</si>
  <si>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</si>
  <si>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</si>
  <si>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</si>
  <si>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</si>
  <si>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</si>
  <si>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</si>
  <si>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</si>
  <si>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</si>
  <si>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</si>
  <si>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</si>
  <si>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</si>
  <si>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</si>
  <si>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</si>
  <si>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</si>
  <si>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</si>
  <si>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</si>
  <si>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</si>
  <si>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</si>
  <si>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</si>
  <si>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</si>
  <si>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</si>
  <si>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</si>
  <si>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</si>
  <si>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</si>
  <si>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</si>
  <si>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</si>
  <si>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</si>
  <si>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</si>
  <si>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</si>
  <si>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</si>
  <si>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</si>
  <si>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</si>
  <si>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</si>
  <si>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</si>
  <si>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</si>
  <si>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</si>
  <si>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</si>
  <si>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</si>
  <si>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</si>
  <si>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</si>
  <si>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</si>
  <si>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</si>
  <si>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</si>
  <si>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</si>
  <si>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</si>
  <si>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</si>
  <si>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</si>
  <si>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</si>
  <si>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</si>
  <si>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</si>
  <si>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</si>
  <si>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</si>
  <si>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</si>
  <si>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</si>
  <si>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</si>
  <si>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</si>
  <si>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</si>
  <si>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</si>
  <si>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</si>
  <si>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</si>
  <si>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</si>
  <si>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</si>
  <si>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</si>
  <si>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</si>
  <si>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</si>
  <si>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</si>
  <si>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</si>
  <si>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</si>
  <si>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</si>
  <si>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</si>
  <si>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</si>
  <si>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</si>
  <si>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</si>
  <si>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</si>
  <si>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</si>
  <si>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</si>
  <si>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</si>
  <si>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</si>
  <si>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</si>
  <si>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</si>
  <si>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</si>
  <si>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</si>
  <si>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</si>
  <si>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</si>
  <si>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</si>
  <si>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</si>
  <si>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</si>
  <si>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</si>
  <si>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</si>
  <si>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</si>
  <si>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</si>
  <si>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</si>
  <si>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</si>
  <si>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</si>
  <si>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</si>
  <si>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</si>
  <si>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</si>
  <si>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</si>
  <si>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</si>
  <si>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</si>
  <si>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</si>
  <si>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</si>
  <si>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</si>
  <si>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</si>
  <si>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</si>
  <si>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</si>
  <si>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</si>
  <si>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</si>
  <si>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</si>
  <si>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</si>
  <si>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</si>
  <si>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</si>
  <si>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</si>
  <si>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</si>
  <si>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</si>
  <si>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</si>
  <si>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</si>
  <si>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</si>
  <si>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</si>
  <si>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</si>
  <si>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</si>
  <si>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</si>
  <si>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</si>
  <si>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</si>
  <si>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</si>
  <si>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</si>
  <si>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</si>
  <si>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</si>
  <si>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</si>
  <si>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</si>
  <si>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</si>
  <si>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</si>
  <si>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</si>
  <si>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</si>
  <si>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</si>
  <si>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</si>
  <si>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</si>
  <si>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</si>
  <si>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</si>
  <si>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</si>
  <si>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</si>
  <si>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</si>
  <si>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</si>
  <si>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</si>
  <si>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</si>
  <si>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</si>
  <si>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</si>
  <si>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</si>
  <si>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</si>
  <si>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</si>
  <si>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</si>
  <si>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</si>
  <si>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</si>
  <si>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</si>
  <si>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</si>
  <si>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</si>
  <si>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</si>
  <si>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</si>
  <si>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</si>
  <si>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</si>
  <si>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</si>
  <si>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</si>
  <si>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</si>
  <si>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</si>
  <si>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</si>
  <si>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</si>
  <si>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</si>
  <si>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</si>
  <si>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</si>
  <si>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</si>
  <si>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</si>
  <si>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</si>
  <si>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</si>
  <si>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</si>
  <si>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</si>
  <si>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</si>
  <si>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</si>
  <si>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</si>
  <si>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</si>
  <si>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</si>
  <si>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</si>
  <si>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</si>
  <si>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</si>
  <si>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</si>
  <si>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</si>
  <si>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</si>
  <si>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</si>
  <si>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</si>
  <si>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</si>
  <si>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</si>
  <si>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</si>
  <si>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</si>
  <si>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</si>
  <si>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</si>
  <si>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</si>
  <si>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</si>
  <si>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</si>
  <si>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</si>
  <si>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</si>
  <si>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</si>
  <si>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</si>
  <si>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</si>
  <si>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</si>
  <si>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</si>
  <si>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</si>
  <si>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</si>
  <si>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</si>
  <si>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</si>
  <si>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</si>
  <si>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</si>
  <si>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</si>
  <si>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</si>
  <si>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</si>
  <si>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</si>
  <si>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</si>
  <si>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</si>
  <si>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</si>
  <si>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</si>
  <si>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</si>
  <si>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</si>
  <si>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</si>
  <si>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</si>
  <si>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</si>
  <si>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</si>
  <si>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</si>
  <si>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</si>
  <si>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</si>
  <si>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</si>
  <si>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</si>
  <si>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</si>
  <si>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</si>
  <si>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</si>
  <si>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</si>
  <si>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</si>
  <si>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</si>
  <si>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</si>
  <si>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</si>
  <si>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</si>
  <si>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</si>
  <si>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</si>
  <si>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</si>
  <si>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</si>
  <si>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</si>
  <si>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</si>
  <si>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</si>
  <si>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</si>
  <si>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</si>
  <si>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</si>
  <si>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</si>
  <si>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</si>
  <si>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</si>
  <si>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</si>
  <si>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</si>
  <si>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</si>
  <si>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</si>
  <si>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</si>
  <si>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</si>
  <si>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</si>
  <si>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</si>
  <si>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</si>
  <si>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</si>
  <si>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</si>
  <si>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</si>
  <si>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</si>
  <si>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</si>
  <si>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</si>
  <si>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</si>
  <si>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</si>
  <si>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</si>
  <si>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</si>
  <si>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</si>
  <si>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</si>
  <si>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</si>
  <si>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</si>
  <si>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</si>
  <si>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</si>
  <si>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</si>
  <si>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</si>
  <si>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</si>
  <si>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</si>
  <si>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</si>
  <si>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</si>
  <si>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</si>
  <si>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</si>
  <si>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</si>
  <si>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</si>
  <si>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</si>
  <si>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</si>
  <si>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</si>
  <si>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</si>
  <si>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</si>
  <si>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</si>
  <si>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</si>
  <si>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</si>
  <si>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</si>
  <si>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</si>
  <si>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</si>
  <si>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</si>
  <si>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</si>
  <si>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</si>
  <si>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</si>
  <si>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</si>
  <si>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</si>
  <si>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</si>
  <si>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</si>
  <si>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</si>
  <si>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</si>
  <si>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</si>
  <si>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</si>
  <si>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</si>
  <si>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</si>
  <si>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</si>
  <si>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</si>
  <si>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</si>
  <si>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</si>
  <si>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</si>
  <si>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</si>
  <si>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</si>
  <si>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</si>
  <si>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</si>
  <si>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</si>
  <si>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</si>
  <si>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</si>
  <si>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</si>
  <si>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</si>
  <si>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</si>
  <si>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</si>
  <si>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</si>
  <si>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</si>
  <si>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</si>
  <si>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</si>
  <si>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</si>
  <si>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</si>
  <si>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</si>
  <si>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</si>
  <si>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</si>
  <si>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</si>
  <si>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</si>
  <si>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</si>
  <si>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</si>
  <si>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</si>
  <si>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</si>
  <si>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</si>
  <si>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</si>
  <si>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</si>
  <si>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</si>
  <si>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</si>
  <si>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</si>
  <si>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</si>
  <si>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</si>
  <si>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</si>
  <si>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</si>
  <si>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</si>
  <si>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</si>
  <si>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</si>
  <si>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</si>
  <si>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</si>
  <si>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</si>
  <si>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</si>
  <si>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</si>
  <si>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</si>
  <si>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</si>
  <si>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</si>
  <si>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</si>
  <si>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</si>
  <si>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</si>
  <si>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</si>
  <si>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</si>
  <si>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</si>
  <si>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</si>
  <si>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</si>
  <si>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</si>
  <si>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</si>
  <si>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</si>
  <si>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</si>
  <si>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</si>
  <si>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</si>
  <si>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</si>
  <si>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</si>
  <si>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</si>
  <si>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</si>
  <si>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</si>
  <si>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</si>
  <si>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</si>
  <si>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</si>
  <si>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</si>
  <si>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</si>
  <si>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</si>
  <si>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</si>
  <si>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</si>
  <si>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</si>
  <si>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</si>
  <si>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</si>
  <si>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</si>
  <si>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</si>
  <si>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</si>
  <si>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</si>
  <si>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</si>
  <si>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</si>
  <si>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</si>
  <si>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</si>
  <si>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</si>
  <si>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</si>
  <si>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</si>
  <si>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</si>
  <si>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</si>
  <si>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</si>
  <si>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</si>
  <si>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</si>
  <si>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</si>
  <si>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</si>
  <si>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</si>
  <si>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</si>
  <si>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</si>
  <si>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</si>
  <si>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</si>
  <si>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</si>
  <si>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</si>
  <si>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</si>
  <si>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</si>
  <si>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</si>
  <si>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</si>
  <si>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</si>
  <si>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</si>
  <si>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</si>
  <si>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</si>
  <si>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</si>
  <si>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</si>
  <si>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</si>
  <si>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</si>
  <si>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</si>
  <si>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</si>
  <si>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</si>
  <si>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</si>
  <si>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</si>
  <si>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</si>
  <si>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</si>
  <si>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</si>
  <si>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</si>
  <si>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</si>
  <si>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</si>
  <si>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</si>
  <si>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</si>
  <si>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</si>
  <si>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</si>
  <si>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</si>
  <si>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</si>
  <si>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</si>
  <si>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</si>
  <si>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</si>
  <si>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</si>
  <si>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</si>
  <si>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</si>
  <si>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</si>
  <si>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</si>
  <si>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</si>
  <si>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</si>
  <si>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</si>
  <si>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</si>
  <si>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</si>
  <si>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</si>
  <si>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</si>
  <si>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</si>
  <si>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</si>
  <si>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</si>
  <si>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</si>
  <si>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</si>
  <si>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</si>
  <si>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</si>
  <si>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</si>
  <si>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</si>
  <si>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</si>
  <si>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</si>
  <si>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</si>
  <si>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</si>
  <si>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</si>
  <si>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</si>
  <si>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</si>
  <si>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</si>
  <si>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</si>
  <si>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</si>
  <si>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</si>
  <si>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</si>
  <si>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</si>
  <si>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</si>
  <si>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</si>
  <si>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</si>
  <si>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</si>
  <si>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</si>
  <si>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</si>
  <si>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</si>
  <si>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</si>
  <si>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</si>
  <si>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</si>
  <si>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</si>
  <si>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</si>
  <si>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</si>
  <si>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</si>
  <si>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</si>
  <si>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</si>
  <si>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</si>
  <si>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</si>
  <si>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</si>
  <si>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</si>
  <si>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</si>
  <si>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</si>
  <si>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</si>
  <si>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</si>
  <si>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</si>
  <si>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</si>
  <si>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</si>
  <si>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</si>
  <si>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</si>
  <si>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</si>
  <si>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</si>
  <si>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</si>
  <si>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</si>
  <si>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</si>
  <si>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</si>
  <si>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</si>
  <si>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</si>
  <si>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</si>
  <si>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</si>
  <si>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</si>
  <si>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</si>
  <si>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</si>
  <si>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</si>
  <si>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</si>
  <si>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</si>
  <si>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</si>
  <si>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</si>
  <si>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</si>
  <si>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</si>
  <si>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</si>
  <si>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</si>
  <si>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</si>
  <si>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</si>
  <si>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</si>
  <si>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</si>
  <si>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</si>
  <si>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</si>
  <si>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</si>
  <si>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</si>
  <si>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</si>
  <si>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</si>
  <si>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</si>
  <si>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</si>
  <si>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</si>
  <si>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</si>
  <si>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</si>
  <si>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</si>
  <si>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</si>
  <si>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</si>
  <si>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</si>
  <si>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</si>
  <si>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</si>
  <si>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</si>
  <si>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</si>
  <si>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</si>
  <si>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</si>
  <si>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</si>
  <si>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</si>
  <si>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</si>
  <si>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</si>
  <si>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</si>
  <si>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</si>
  <si>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</si>
  <si>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</si>
  <si>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</si>
  <si>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</si>
  <si>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</si>
  <si>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</si>
  <si>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</si>
  <si>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</si>
  <si>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</si>
  <si>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</si>
  <si>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</si>
  <si>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</si>
  <si>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</si>
  <si>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</si>
  <si>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</si>
  <si>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</si>
  <si>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</si>
  <si>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</si>
  <si>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</si>
  <si>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</si>
  <si>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</si>
  <si>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</si>
  <si>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</si>
  <si>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</si>
  <si>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</si>
  <si>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</si>
  <si>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</si>
  <si>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</si>
  <si>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</si>
  <si>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</si>
  <si>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</si>
  <si>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</si>
  <si>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</si>
  <si>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</si>
  <si>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</si>
  <si>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</si>
  <si>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</si>
  <si>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</si>
  <si>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</si>
  <si>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</si>
  <si>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</si>
  <si>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</si>
  <si>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</si>
  <si>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</si>
  <si>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</si>
  <si>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</si>
  <si>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</si>
  <si>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</si>
  <si>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</si>
  <si>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</si>
  <si>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</si>
  <si>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</si>
  <si>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</si>
  <si>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</si>
  <si>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</si>
  <si>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</si>
  <si>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</si>
  <si>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</si>
  <si>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</si>
  <si>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</si>
  <si>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</si>
  <si>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</si>
  <si>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</si>
  <si>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</si>
  <si>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</si>
  <si>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</si>
  <si>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</si>
  <si>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</si>
  <si>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</si>
  <si>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</si>
  <si>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</si>
  <si>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</si>
  <si>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</si>
  <si>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</si>
  <si>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</si>
  <si>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</si>
  <si>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</si>
  <si>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</si>
  <si>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</si>
  <si>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</si>
  <si>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</si>
  <si>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</si>
  <si>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</si>
  <si>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</si>
  <si>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</si>
  <si>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</si>
  <si>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</si>
  <si>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</si>
  <si>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</si>
  <si>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</si>
  <si>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</si>
  <si>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</si>
  <si>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</si>
  <si>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</si>
  <si>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</si>
  <si>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</si>
  <si>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</si>
  <si>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</si>
  <si>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</si>
  <si>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</si>
  <si>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</si>
  <si>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</si>
  <si>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</si>
  <si>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</si>
  <si>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</si>
  <si>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</si>
  <si>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</si>
  <si>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</si>
  <si>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</si>
  <si>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</si>
  <si>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</si>
  <si>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</si>
  <si>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</si>
  <si>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</si>
  <si>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</si>
  <si>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</si>
  <si>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</si>
  <si>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</si>
  <si>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</si>
  <si>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</si>
  <si>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</si>
  <si>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</si>
  <si>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</si>
  <si>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</si>
  <si>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</si>
  <si>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</si>
  <si>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</si>
  <si>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</si>
  <si>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</si>
  <si>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</si>
  <si>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</si>
  <si>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</si>
  <si>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</si>
  <si>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</si>
  <si>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</si>
  <si>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</si>
  <si>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</si>
  <si>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</si>
  <si>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</si>
  <si>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</si>
  <si>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</si>
  <si>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</si>
  <si>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</si>
  <si>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</si>
  <si>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</si>
  <si>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</si>
  <si>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</si>
  <si>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</si>
  <si>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</si>
  <si>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</si>
  <si>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</si>
  <si>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</si>
  <si>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</si>
  <si>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</si>
  <si>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</si>
  <si>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</si>
  <si>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</si>
  <si>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</si>
  <si>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</si>
  <si>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</si>
  <si>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</si>
  <si>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</si>
  <si>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</si>
  <si>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</si>
  <si>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</si>
  <si>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</si>
  <si>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</si>
  <si>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</si>
  <si>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</si>
  <si>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</si>
  <si>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</si>
  <si>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</si>
  <si>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</si>
  <si>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</si>
  <si>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</si>
  <si>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</si>
  <si>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</si>
  <si>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</si>
  <si>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</si>
  <si>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</si>
  <si>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</si>
  <si>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</si>
  <si>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</si>
  <si>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</si>
  <si>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</si>
  <si>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</si>
  <si>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</si>
  <si>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</si>
  <si>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</si>
  <si>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</si>
  <si>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</si>
  <si>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</si>
  <si>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</si>
  <si>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</si>
  <si>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</si>
  <si>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</si>
  <si>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</si>
  <si>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</si>
  <si>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</si>
  <si>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</si>
  <si>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</si>
  <si>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</si>
  <si>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</si>
  <si>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</si>
  <si>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</si>
  <si>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</si>
  <si>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</si>
  <si>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</si>
  <si>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</si>
  <si>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</si>
  <si>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</si>
  <si>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</si>
  <si>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</si>
  <si>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</si>
  <si>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</si>
  <si>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</si>
  <si>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</si>
  <si>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</si>
  <si>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</si>
  <si>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</si>
  <si>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</si>
  <si>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</si>
  <si>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</si>
  <si>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</si>
  <si>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</si>
  <si>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</si>
  <si>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</si>
  <si>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</si>
  <si>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</si>
  <si>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</si>
  <si>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</si>
  <si>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</si>
  <si>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</si>
  <si>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</si>
  <si>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</si>
  <si>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</si>
  <si>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</si>
  <si>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</si>
  <si>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</si>
  <si>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</si>
  <si>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</si>
  <si>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</si>
  <si>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</si>
  <si>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</si>
  <si>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</si>
  <si>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</si>
  <si>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</si>
  <si>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</si>
  <si>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</si>
  <si>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</si>
  <si>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</si>
  <si>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</si>
  <si>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</si>
  <si>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</si>
  <si>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</si>
  <si>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</si>
  <si>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</si>
  <si>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</si>
  <si>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</si>
  <si>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</si>
  <si>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</si>
  <si>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</si>
  <si>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</si>
  <si>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</si>
  <si>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</si>
  <si>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</si>
  <si>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</si>
  <si>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</si>
  <si>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</si>
  <si>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</si>
  <si>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</si>
  <si>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</si>
  <si>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</si>
  <si>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</si>
  <si>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</si>
  <si>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</si>
  <si>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</si>
  <si>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</si>
  <si>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</si>
  <si>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</si>
  <si>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</si>
  <si>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</si>
  <si>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</si>
  <si>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</si>
  <si>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</si>
  <si>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</si>
  <si>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</si>
  <si>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</si>
  <si>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</si>
  <si>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</si>
  <si>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</si>
  <si>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</si>
  <si>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</si>
  <si>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</si>
  <si>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</si>
  <si>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</si>
  <si>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</si>
  <si>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</si>
  <si>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</si>
  <si>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</si>
  <si>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</si>
  <si>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</si>
  <si>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</si>
  <si>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</si>
  <si>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</si>
  <si>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</si>
  <si>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</si>
  <si>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</si>
  <si>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</si>
  <si>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</si>
  <si>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</si>
  <si>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</si>
  <si>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</si>
  <si>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</si>
  <si>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</si>
  <si>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</si>
  <si>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</si>
  <si>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</si>
  <si>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</si>
  <si>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</si>
  <si>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</si>
  <si>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</si>
  <si>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</si>
  <si>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</si>
  <si>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</si>
  <si>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</si>
  <si>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</si>
  <si>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</si>
  <si>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</si>
  <si>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</si>
  <si>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</si>
  <si>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</si>
  <si>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</si>
  <si>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</si>
  <si>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</si>
  <si>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</si>
  <si>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</si>
  <si>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</si>
  <si>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</si>
  <si>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</si>
  <si>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</si>
  <si>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</si>
  <si>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</si>
  <si>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</si>
  <si>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</si>
  <si>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</si>
  <si>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</si>
  <si>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</si>
  <si>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</si>
  <si>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</si>
  <si>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</si>
  <si>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</si>
  <si>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</si>
  <si>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</si>
  <si>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</si>
  <si>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</si>
  <si>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</si>
  <si>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</si>
  <si>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</si>
  <si>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</si>
  <si>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</si>
  <si>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</si>
  <si>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</si>
  <si>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</si>
  <si>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</si>
  <si>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</si>
  <si>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</si>
  <si>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</si>
  <si>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</si>
  <si>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</si>
  <si>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</si>
  <si>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</si>
  <si>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</si>
  <si>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</si>
  <si>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</si>
  <si>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</si>
  <si>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</si>
  <si>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</si>
  <si>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</si>
  <si>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</si>
  <si>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</si>
  <si>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</si>
  <si>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</si>
  <si>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</si>
  <si>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</si>
  <si>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</si>
  <si>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</si>
  <si>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</si>
  <si>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</si>
  <si>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</si>
  <si>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</si>
  <si>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</si>
  <si>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</si>
  <si>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</si>
  <si>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</si>
  <si>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</si>
  <si>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</si>
  <si>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</si>
  <si>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</si>
  <si>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</si>
  <si>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</si>
  <si>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</si>
  <si>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</si>
  <si>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</si>
  <si>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</si>
  <si>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</si>
  <si>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</si>
  <si>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</si>
  <si>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</si>
  <si>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</si>
  <si>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</si>
  <si>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</si>
  <si>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</si>
  <si>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</si>
  <si>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</si>
  <si>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</si>
  <si>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</si>
  <si>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</si>
  <si>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</si>
  <si>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</si>
  <si>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</si>
  <si>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</si>
  <si>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</si>
  <si>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</si>
  <si>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</si>
  <si>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</si>
  <si>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</si>
  <si>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</si>
  <si>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</si>
  <si>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</si>
  <si>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</si>
  <si>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</si>
  <si>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</si>
  <si>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</si>
  <si>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</si>
  <si>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</si>
  <si>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</si>
  <si>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</si>
  <si>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</si>
  <si>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</si>
  <si>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</si>
  <si>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</si>
  <si>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</si>
  <si>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</si>
  <si>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</si>
  <si>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</si>
  <si>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</si>
  <si>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</si>
  <si>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</si>
  <si>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</si>
  <si>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</si>
  <si>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</si>
  <si>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</si>
  <si>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</si>
  <si>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</si>
  <si>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</si>
  <si>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</si>
  <si>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</si>
  <si>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</si>
  <si>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</si>
  <si>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</si>
  <si>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</si>
  <si>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</si>
  <si>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</si>
  <si>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</si>
  <si>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</si>
  <si>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</si>
  <si>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</si>
  <si>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</si>
  <si>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</si>
  <si>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</si>
  <si>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</si>
  <si>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</si>
  <si>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</si>
  <si>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</si>
  <si>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</si>
  <si>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</si>
  <si>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</si>
  <si>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</si>
  <si>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</si>
  <si>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</si>
  <si>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</si>
  <si>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</si>
  <si>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</si>
  <si>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</si>
  <si>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</si>
  <si>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</si>
  <si>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</si>
  <si>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</si>
  <si>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</si>
  <si>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</si>
  <si>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</si>
  <si>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</si>
  <si>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</si>
  <si>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</si>
  <si>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</si>
  <si>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</si>
  <si>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</si>
  <si>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</si>
  <si>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</si>
  <si>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</si>
  <si>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</si>
  <si>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</si>
  <si>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</si>
  <si>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</si>
  <si>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</si>
  <si>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</si>
  <si>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</si>
  <si>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</si>
  <si>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</si>
  <si>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</si>
  <si>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</si>
  <si>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</si>
  <si>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</si>
  <si>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</si>
  <si>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</si>
  <si>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</si>
  <si>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</si>
  <si>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</si>
  <si>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</si>
  <si>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</si>
  <si>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</si>
  <si>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</si>
  <si>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</si>
  <si>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</si>
  <si>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</si>
  <si>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</si>
  <si>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</si>
  <si>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</si>
  <si>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</si>
  <si>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</si>
  <si>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</si>
  <si>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</si>
  <si>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</si>
  <si>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</si>
  <si>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</si>
  <si>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</si>
  <si>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</si>
  <si>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</si>
  <si>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</si>
  <si>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</si>
  <si>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</si>
  <si>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</si>
  <si>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</si>
  <si>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</si>
  <si>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</si>
  <si>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</si>
  <si>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</si>
  <si>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</si>
  <si>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</si>
  <si>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</si>
  <si>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</si>
  <si>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</si>
  <si>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</si>
  <si>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</si>
  <si>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</si>
  <si>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</si>
  <si>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</si>
  <si>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</si>
  <si>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</si>
  <si>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</si>
  <si>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</si>
  <si>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</si>
  <si>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</si>
  <si>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</si>
  <si>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</si>
  <si>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</si>
  <si>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</si>
  <si>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</si>
  <si>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</si>
  <si>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</si>
  <si>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</si>
  <si>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</si>
  <si>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</si>
  <si>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</si>
  <si>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</si>
  <si>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</si>
  <si>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</si>
  <si>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</si>
  <si>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</si>
  <si>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</si>
  <si>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</si>
  <si>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</si>
  <si>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</si>
  <si>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</si>
  <si>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</si>
  <si>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</si>
  <si>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</si>
  <si>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</si>
  <si>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</si>
  <si>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</si>
  <si>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</si>
  <si>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</si>
  <si>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</si>
  <si>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</si>
  <si>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</si>
  <si>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</si>
  <si>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</si>
  <si>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</si>
  <si>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</si>
  <si>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</si>
  <si>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</si>
  <si>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</si>
  <si>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</si>
  <si>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</si>
  <si>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</si>
  <si>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</si>
  <si>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</si>
  <si>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</si>
  <si>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</si>
  <si>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</si>
  <si>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</si>
  <si>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</si>
  <si>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</si>
  <si>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</si>
  <si>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</si>
  <si>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</si>
  <si>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</si>
  <si>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</si>
  <si>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</si>
  <si>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</si>
  <si>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</si>
  <si>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</si>
  <si>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</si>
  <si>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</si>
  <si>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</si>
  <si>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</si>
  <si>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</si>
  <si>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</si>
  <si>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</si>
  <si>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</si>
  <si>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</si>
  <si>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</si>
  <si>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</si>
  <si>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</si>
  <si>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</si>
  <si>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</si>
  <si>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</si>
  <si>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</si>
  <si>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</si>
  <si>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</si>
  <si>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</si>
  <si>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</si>
  <si>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</si>
  <si>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</si>
  <si>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</si>
  <si>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</si>
  <si>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</si>
  <si>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</si>
  <si>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</si>
  <si>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</si>
  <si>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</si>
  <si>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</si>
  <si>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</si>
  <si>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</si>
  <si>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</si>
  <si>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</si>
  <si>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</si>
  <si>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</si>
  <si>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</si>
  <si>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</si>
  <si>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</si>
  <si>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</si>
  <si>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</si>
  <si>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</si>
  <si>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</si>
  <si>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</si>
  <si>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</si>
  <si>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</si>
  <si>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</si>
  <si>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</si>
  <si>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</si>
  <si>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</si>
  <si>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</si>
  <si>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</si>
  <si>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</si>
  <si>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</si>
  <si>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</si>
  <si>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</si>
  <si>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</si>
  <si>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</si>
  <si>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</si>
  <si>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</si>
  <si>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</si>
  <si>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</si>
  <si>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</si>
  <si>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</si>
  <si>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</si>
  <si>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</si>
  <si>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</si>
  <si>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</si>
  <si>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</si>
  <si>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</si>
  <si>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</si>
  <si>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</si>
  <si>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</si>
  <si>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</si>
  <si>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</si>
  <si>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</si>
  <si>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</si>
  <si>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</si>
  <si>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</si>
  <si>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</si>
  <si>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</si>
  <si>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</si>
  <si>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</si>
  <si>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</si>
  <si>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</si>
  <si>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</si>
  <si>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</si>
  <si>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</si>
  <si>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</si>
  <si>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</si>
  <si>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</si>
  <si>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</si>
  <si>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</si>
  <si>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</si>
  <si>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</si>
  <si>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</si>
  <si>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</si>
  <si>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</si>
  <si>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</si>
  <si>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</si>
  <si>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</si>
  <si>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</si>
  <si>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</si>
  <si>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</si>
  <si>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</si>
  <si>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</si>
  <si>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</si>
  <si>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</si>
  <si>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</si>
  <si>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</si>
  <si>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</si>
  <si>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</si>
  <si>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</si>
  <si>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</si>
  <si>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</si>
  <si>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</si>
  <si>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</si>
  <si>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</si>
  <si>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</si>
  <si>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</si>
  <si>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</si>
  <si>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</si>
  <si>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</si>
  <si>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</si>
  <si>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</si>
  <si>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</si>
  <si>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</si>
  <si>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</si>
  <si>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</si>
  <si>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</si>
  <si>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</si>
  <si>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</si>
  <si>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</si>
  <si>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</si>
  <si>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</si>
  <si>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</si>
  <si>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</si>
  <si>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</si>
  <si>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</si>
  <si>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</si>
  <si>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</si>
  <si>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</si>
  <si>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</si>
  <si>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</si>
  <si>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</si>
  <si>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</si>
  <si>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</si>
  <si>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</si>
  <si>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</si>
  <si>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</si>
  <si>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</si>
  <si>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</si>
  <si>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</si>
  <si>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</si>
  <si>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</si>
  <si>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</si>
  <si>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</si>
  <si>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</si>
  <si>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</si>
  <si>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</si>
  <si>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</si>
  <si>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</si>
  <si>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</si>
  <si>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</si>
  <si>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</si>
  <si>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</si>
  <si>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</si>
  <si>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</si>
  <si>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</si>
  <si>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</si>
  <si>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</si>
  <si>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</si>
  <si>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</si>
  <si>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</si>
  <si>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</si>
  <si>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</si>
  <si>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</si>
  <si>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</si>
  <si>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</si>
  <si>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</si>
  <si>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</si>
  <si>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</si>
  <si>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</si>
  <si>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</si>
  <si>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</si>
  <si>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</si>
  <si>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</si>
  <si>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</si>
  <si>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</si>
  <si>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</si>
  <si>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</si>
  <si>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</si>
  <si>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</si>
  <si>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</si>
  <si>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</si>
  <si>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</si>
  <si>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</si>
  <si>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</si>
  <si>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</si>
  <si>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</si>
  <si>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</si>
  <si>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</si>
  <si>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</si>
  <si>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</si>
  <si>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</si>
  <si>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</si>
  <si>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</si>
  <si>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</si>
  <si>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</si>
  <si>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</si>
  <si>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</si>
  <si>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</si>
  <si>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</si>
  <si>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</si>
  <si>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</si>
  <si>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</si>
  <si>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</si>
  <si>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</si>
  <si>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</si>
  <si>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</si>
  <si>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</si>
  <si>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</si>
  <si>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</si>
  <si>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</si>
  <si>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</si>
  <si>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</si>
  <si>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</si>
  <si>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</si>
  <si>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</si>
  <si>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</si>
  <si>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</si>
  <si>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</si>
  <si>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</si>
  <si>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</si>
  <si>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</si>
  <si>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</si>
  <si>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</si>
  <si>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</si>
  <si>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</si>
  <si>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</si>
  <si>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</si>
  <si>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</si>
  <si>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</si>
  <si>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</si>
  <si>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</si>
  <si>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</si>
  <si>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</si>
  <si>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</si>
  <si>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</si>
  <si>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</si>
  <si>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</si>
  <si>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</si>
  <si>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</si>
  <si>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</si>
  <si>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</si>
  <si>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</si>
  <si>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</si>
  <si>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</si>
  <si>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</si>
  <si>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</si>
  <si>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</si>
  <si>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</si>
  <si>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</si>
  <si>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</si>
  <si>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</si>
  <si>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</si>
  <si>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</si>
  <si>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</si>
  <si>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</si>
  <si>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</si>
  <si>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</si>
  <si>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</si>
  <si>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</si>
  <si>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</si>
  <si>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</si>
  <si>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</si>
  <si>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</si>
  <si>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</si>
  <si>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</si>
  <si>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</si>
  <si>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</si>
  <si>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</si>
  <si>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</si>
  <si>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</si>
  <si>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</si>
  <si>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</si>
  <si>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</si>
  <si>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</si>
  <si>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</si>
  <si>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</si>
  <si>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</si>
  <si>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</si>
  <si>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</si>
  <si>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</si>
  <si>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</si>
  <si>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</si>
  <si>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</si>
  <si>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</si>
  <si>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</si>
  <si>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</si>
  <si>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</si>
  <si>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</si>
  <si>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</si>
  <si>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</si>
  <si>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</si>
  <si>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</si>
  <si>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</si>
  <si>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</si>
  <si>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</si>
  <si>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</si>
  <si>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</si>
  <si>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</si>
  <si>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</si>
  <si>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</si>
  <si>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</si>
  <si>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</si>
  <si>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</si>
  <si>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</si>
  <si>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</si>
  <si>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</si>
  <si>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</si>
  <si>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</si>
  <si>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</si>
  <si>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</si>
  <si>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</si>
  <si>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</si>
  <si>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</si>
  <si>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</si>
  <si>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</si>
  <si>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</si>
  <si>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</si>
  <si>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</si>
  <si>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</si>
  <si>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</si>
  <si>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</si>
  <si>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</si>
  <si>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</si>
  <si>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</si>
  <si>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</si>
  <si>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</si>
  <si>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</si>
  <si>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</si>
  <si>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</si>
  <si>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</si>
  <si>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</si>
  <si>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</si>
  <si>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</si>
  <si>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</si>
  <si>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</si>
  <si>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</si>
  <si>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</si>
  <si>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</si>
  <si>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</si>
  <si>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</si>
  <si>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</si>
  <si>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</si>
  <si>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</si>
  <si>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</si>
  <si>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</si>
  <si>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</si>
  <si>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</si>
  <si>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</si>
  <si>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</si>
  <si>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</si>
  <si>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</si>
  <si>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</si>
  <si>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</si>
  <si>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</si>
  <si>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</si>
  <si>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</si>
  <si>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</si>
  <si>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</si>
  <si>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</si>
  <si>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</si>
  <si>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</si>
  <si>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</si>
  <si>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</si>
  <si>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</si>
  <si>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</si>
  <si>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</si>
  <si>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</si>
  <si>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</si>
  <si>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</si>
  <si>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</si>
  <si>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</si>
  <si>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</si>
  <si>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</si>
  <si>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</si>
  <si>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</si>
  <si>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</si>
  <si>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</si>
  <si>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</si>
  <si>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</si>
  <si>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</si>
  <si>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</si>
  <si>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</si>
  <si>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</si>
  <si>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</si>
  <si>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</si>
  <si>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</si>
  <si>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</si>
  <si>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</si>
  <si>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</si>
  <si>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</si>
  <si>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</si>
  <si>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</si>
  <si>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</si>
  <si>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</si>
  <si>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</si>
  <si>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</si>
  <si>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</si>
  <si>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</si>
  <si>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</si>
  <si>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</si>
  <si>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</si>
  <si>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</si>
  <si>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</si>
  <si>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</si>
  <si>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</si>
  <si>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</si>
  <si>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</si>
  <si>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</si>
  <si>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</si>
  <si>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</si>
  <si>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</si>
  <si>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</si>
  <si>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</si>
  <si>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</si>
  <si>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</si>
  <si>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</si>
  <si>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</si>
  <si>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</si>
  <si>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</si>
  <si>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</si>
  <si>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</si>
  <si>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</si>
  <si>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</si>
  <si>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</si>
  <si>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</si>
  <si>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</si>
  <si>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</si>
  <si>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</si>
  <si>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</si>
  <si>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</si>
  <si>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</si>
  <si>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</si>
  <si>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</si>
  <si>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</si>
  <si>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</si>
  <si>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</si>
  <si>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</si>
  <si>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</si>
  <si>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</si>
  <si>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</si>
  <si>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</si>
  <si>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</si>
  <si>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</si>
  <si>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</si>
  <si>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</si>
  <si>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</si>
  <si>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</si>
  <si>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</si>
  <si>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</si>
  <si>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</si>
  <si>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</si>
  <si>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</si>
  <si>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</si>
  <si>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</si>
  <si>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</si>
  <si>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</si>
  <si>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</si>
  <si>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</si>
  <si>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</si>
  <si>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</si>
  <si>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</si>
  <si>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</si>
  <si>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</si>
  <si>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</si>
  <si>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</si>
  <si>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</si>
  <si>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</si>
  <si>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</si>
  <si>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</si>
  <si>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</si>
  <si>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</si>
  <si>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</si>
  <si>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</si>
  <si>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</si>
  <si>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</si>
  <si>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</si>
  <si>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</si>
  <si>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</si>
  <si>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</si>
  <si>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</si>
  <si>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</si>
  <si>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</si>
  <si>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</si>
  <si>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</si>
  <si>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</si>
  <si>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</si>
  <si>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</si>
  <si>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</si>
  <si>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</si>
  <si>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</si>
  <si>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</si>
  <si>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</si>
  <si>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</si>
  <si>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</si>
  <si>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</si>
  <si>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</si>
  <si>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</si>
  <si>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</si>
  <si>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</si>
  <si>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</si>
  <si>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</si>
  <si>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</si>
  <si>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</si>
  <si>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</si>
  <si>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</si>
  <si>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</si>
  <si>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</si>
  <si>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</si>
  <si>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</si>
  <si>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</si>
  <si>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</si>
  <si>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</si>
  <si>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</si>
  <si>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</si>
  <si>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</si>
  <si>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</si>
  <si>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</si>
  <si>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</si>
  <si>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</si>
  <si>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</si>
  <si>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</si>
  <si>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</si>
  <si>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</si>
  <si>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</si>
  <si>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</si>
  <si>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</si>
  <si>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</si>
  <si>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</si>
  <si>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</si>
  <si>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</si>
  <si>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</si>
  <si>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</si>
  <si>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</si>
  <si>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</si>
  <si>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</si>
  <si>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</si>
  <si>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</si>
  <si>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</si>
  <si>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</si>
  <si>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</si>
  <si>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</si>
  <si>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</si>
  <si>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</si>
  <si>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</si>
  <si>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</si>
  <si>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</si>
  <si>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</si>
  <si>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</si>
  <si>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</si>
  <si>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</si>
  <si>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</si>
  <si>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</si>
  <si>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</si>
  <si>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</si>
  <si>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</si>
  <si>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</si>
  <si>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</si>
  <si>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</si>
  <si>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</si>
  <si>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</si>
  <si>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</si>
  <si>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</si>
  <si>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</si>
  <si>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</si>
  <si>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</si>
  <si>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</si>
  <si>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</si>
  <si>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</si>
  <si>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</si>
  <si>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</si>
  <si>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</si>
  <si>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</si>
  <si>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</si>
  <si>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</si>
  <si>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</si>
  <si>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</si>
  <si>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</si>
  <si>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</si>
  <si>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</si>
  <si>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</si>
  <si>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</si>
  <si>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</si>
  <si>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</si>
  <si>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</si>
  <si>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</si>
  <si>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</si>
  <si>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</si>
  <si>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</si>
  <si>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</si>
  <si>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</si>
  <si>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</si>
  <si>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</si>
  <si>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</si>
  <si>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</si>
  <si>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</si>
  <si>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</si>
  <si>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</si>
  <si>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</si>
  <si>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</si>
  <si>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</si>
  <si>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</si>
  <si>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</si>
  <si>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</si>
  <si>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</si>
  <si>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</si>
  <si>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</si>
  <si>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</si>
  <si>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</si>
  <si>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</si>
  <si>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</si>
  <si>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</si>
  <si>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</si>
  <si>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</si>
  <si>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</si>
  <si>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</si>
  <si>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</si>
  <si>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</si>
  <si>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</si>
  <si>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</si>
  <si>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</si>
  <si>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</si>
  <si>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</si>
  <si>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</si>
  <si>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</si>
  <si>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</si>
  <si>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</si>
  <si>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</si>
  <si>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</si>
  <si>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</si>
  <si>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</si>
  <si>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</si>
  <si>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</si>
  <si>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</si>
  <si>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</si>
  <si>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</si>
  <si>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</si>
  <si>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</si>
  <si>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</si>
  <si>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</si>
  <si>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</si>
  <si>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</si>
  <si>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</si>
  <si>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</si>
  <si>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</si>
  <si>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</si>
  <si>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</si>
  <si>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</si>
  <si>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</si>
  <si>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</si>
  <si>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</si>
  <si>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</si>
  <si>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</si>
  <si>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</si>
  <si>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</si>
  <si>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</si>
  <si>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</si>
  <si>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</si>
  <si>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</si>
  <si>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</si>
  <si>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</si>
  <si>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</si>
  <si>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</si>
  <si>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</si>
  <si>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</si>
  <si>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</si>
  <si>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</si>
  <si>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</si>
  <si>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</si>
  <si>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</si>
  <si>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</si>
  <si>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</si>
  <si>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</si>
  <si>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</si>
  <si>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</si>
  <si>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</si>
  <si>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</si>
  <si>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</si>
  <si>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</si>
  <si>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</si>
  <si>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</si>
  <si>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</si>
  <si>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</si>
  <si>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</si>
  <si>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</si>
  <si>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</si>
  <si>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</si>
  <si>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</si>
  <si>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</si>
  <si>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</si>
  <si>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</si>
  <si>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</si>
  <si>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</si>
  <si>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</si>
  <si>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</si>
  <si>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</si>
  <si>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</si>
  <si>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</si>
  <si>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</si>
  <si>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</si>
  <si>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</si>
  <si>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</si>
  <si>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</si>
  <si>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</si>
  <si>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</si>
  <si>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</si>
  <si>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</si>
  <si>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</si>
  <si>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</si>
  <si>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</si>
  <si>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</si>
  <si>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</si>
  <si>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</si>
  <si>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</si>
  <si>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</si>
  <si>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</si>
  <si>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</si>
  <si>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</si>
  <si>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</si>
  <si>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</si>
  <si>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</si>
  <si>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</si>
  <si>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</si>
  <si>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</si>
  <si>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</si>
  <si>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</si>
  <si>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</si>
  <si>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</si>
  <si>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</si>
  <si>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</si>
  <si>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</si>
  <si>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</si>
  <si>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</si>
  <si>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</si>
  <si>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</si>
  <si>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</si>
  <si>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</si>
  <si>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</si>
  <si>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</si>
  <si>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</si>
  <si>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</si>
  <si>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</si>
  <si>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</si>
  <si>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</si>
  <si>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</si>
  <si>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</si>
  <si>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</si>
  <si>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</si>
  <si>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</si>
  <si>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</si>
  <si>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</si>
  <si>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</si>
  <si>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</si>
  <si>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</si>
  <si>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</si>
  <si>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</si>
  <si>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</si>
  <si>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</si>
  <si>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</si>
  <si>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</si>
  <si>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</si>
  <si>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</si>
  <si>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</si>
  <si>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</si>
  <si>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</si>
  <si>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</si>
  <si>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</si>
  <si>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</si>
  <si>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</si>
  <si>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</si>
  <si>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</si>
  <si>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</si>
  <si>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</si>
  <si>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</si>
  <si>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</si>
  <si>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</si>
  <si>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</si>
  <si>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</si>
  <si>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</si>
  <si>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</si>
  <si>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</si>
  <si>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</si>
  <si>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</si>
  <si>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</si>
  <si>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</si>
  <si>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</si>
  <si>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</si>
  <si>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</si>
  <si>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</si>
  <si>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</si>
  <si>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</si>
  <si>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</si>
  <si>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</si>
  <si>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</si>
  <si>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</si>
  <si>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</si>
  <si>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</si>
  <si>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</si>
  <si>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</si>
  <si>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</si>
  <si>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</si>
  <si>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</si>
  <si>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</si>
  <si>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</si>
  <si>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</si>
  <si>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</si>
  <si>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</si>
  <si>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</si>
  <si>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</si>
  <si>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</si>
  <si>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</si>
  <si>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</si>
  <si>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</si>
  <si>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</si>
  <si>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</si>
  <si>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</si>
  <si>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</si>
  <si>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</si>
  <si>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</si>
  <si>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</si>
  <si>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</si>
  <si>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</si>
  <si>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</si>
  <si>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</si>
  <si>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</si>
  <si>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</si>
  <si>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</si>
  <si>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</si>
  <si>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</si>
  <si>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</si>
  <si>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</si>
  <si>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</si>
  <si>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</si>
  <si>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</si>
  <si>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</si>
  <si>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</si>
  <si>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</si>
  <si>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</si>
  <si>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</si>
  <si>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</si>
  <si>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</si>
  <si>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</si>
  <si>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</si>
  <si>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</si>
  <si>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</si>
  <si>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</si>
  <si>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</si>
  <si>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</si>
  <si>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</si>
  <si>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</si>
  <si>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</si>
  <si>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</si>
  <si>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</si>
  <si>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</si>
  <si>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</si>
  <si>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</si>
  <si>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</si>
  <si>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</si>
  <si>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</si>
  <si>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</si>
  <si>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</si>
  <si>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</si>
  <si>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</si>
  <si>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</si>
  <si>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</si>
  <si>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</si>
  <si>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</si>
  <si>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</si>
  <si>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</si>
  <si>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</si>
  <si>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</si>
  <si>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</si>
  <si>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</si>
  <si>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</si>
  <si>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</si>
  <si>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</si>
  <si>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</si>
  <si>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</si>
  <si>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</si>
  <si>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</si>
  <si>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</si>
  <si>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</si>
  <si>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</si>
  <si>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</si>
  <si>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</si>
  <si>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</si>
  <si>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</si>
  <si>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</si>
  <si>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</si>
  <si>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</si>
  <si>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</si>
  <si>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</si>
  <si>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</si>
  <si>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</si>
  <si>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</si>
  <si>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</si>
  <si>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</si>
  <si>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</si>
  <si>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</si>
  <si>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</si>
  <si>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</si>
  <si>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</si>
  <si>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</si>
  <si>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</si>
  <si>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</si>
  <si>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</si>
  <si>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</si>
  <si>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</si>
  <si>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</si>
  <si>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</si>
  <si>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</si>
  <si>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</si>
  <si>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</si>
  <si>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</si>
  <si>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</si>
  <si>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</si>
  <si>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</si>
  <si>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</si>
  <si>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</si>
  <si>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</si>
  <si>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</si>
  <si>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</si>
  <si>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</si>
  <si>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</si>
  <si>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</si>
  <si>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</si>
  <si>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</si>
  <si>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</si>
  <si>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</si>
  <si>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</si>
  <si>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</si>
  <si>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</si>
  <si>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</si>
  <si>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</si>
  <si>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</si>
  <si>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</si>
  <si>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</si>
  <si>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</si>
  <si>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</si>
  <si>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</si>
  <si>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</si>
  <si>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</si>
  <si>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</si>
  <si>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</si>
  <si>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</si>
  <si>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</si>
  <si>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</si>
  <si>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</si>
  <si>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</si>
  <si>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</si>
  <si>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</si>
  <si>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</si>
  <si>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</si>
  <si>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</si>
  <si>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</si>
  <si>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</si>
  <si>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</si>
  <si>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</si>
  <si>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</si>
  <si>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</si>
  <si>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</si>
  <si>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</si>
  <si>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</si>
  <si>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</si>
  <si>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</si>
  <si>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</si>
  <si>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</si>
  <si>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</si>
  <si>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</si>
  <si>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</si>
  <si>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</si>
  <si>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</si>
  <si>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</si>
  <si>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</si>
  <si>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</si>
  <si>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</si>
  <si>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</si>
  <si>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</si>
  <si>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</si>
  <si>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</si>
  <si>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</si>
  <si>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</si>
  <si>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</si>
  <si>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</si>
  <si>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</si>
  <si>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</si>
  <si>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</si>
  <si>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</si>
  <si>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</si>
  <si>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</si>
  <si>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</si>
  <si>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</si>
  <si>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</si>
  <si>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</si>
  <si>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</si>
  <si>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</si>
  <si>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</si>
  <si>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</si>
  <si>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</si>
  <si>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</si>
  <si>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</si>
  <si>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</si>
  <si>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</si>
  <si>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</si>
  <si>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</si>
  <si>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</si>
  <si>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</si>
  <si>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</si>
  <si>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</si>
  <si>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</si>
  <si>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</si>
  <si>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</si>
  <si>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</si>
  <si>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</si>
  <si>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</si>
  <si>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</si>
  <si>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</si>
  <si>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</si>
  <si>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</si>
  <si>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</si>
  <si>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</si>
  <si>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</si>
  <si>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</si>
  <si>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</si>
  <si>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</si>
  <si>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</si>
  <si>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</si>
  <si>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</si>
  <si>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</si>
  <si>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</si>
  <si>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</si>
  <si>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</si>
  <si>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</si>
  <si>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</si>
  <si>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</si>
  <si>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</si>
  <si>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</si>
  <si>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</si>
  <si>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</si>
  <si>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</si>
  <si>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</si>
  <si>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</si>
  <si>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</si>
  <si>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</si>
  <si>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</si>
  <si>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</si>
  <si>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</si>
  <si>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</si>
  <si>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</si>
  <si>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</si>
  <si>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</si>
  <si>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</si>
  <si>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</si>
  <si>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</si>
  <si>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</si>
  <si>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</si>
  <si>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</si>
  <si>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</si>
  <si>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</si>
  <si>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</si>
  <si>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</si>
  <si>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</si>
  <si>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</si>
  <si>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</si>
  <si>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</si>
  <si>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</si>
  <si>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</si>
  <si>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</si>
  <si>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</si>
  <si>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</si>
  <si>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</si>
  <si>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</si>
  <si>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</si>
  <si>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</si>
  <si>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</si>
  <si>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</si>
  <si>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</si>
  <si>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</si>
  <si>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</si>
  <si>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</si>
  <si>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</si>
  <si>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</si>
  <si>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</si>
  <si>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</si>
  <si>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</si>
  <si>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</si>
  <si>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</si>
  <si>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</si>
  <si>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</si>
  <si>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</si>
  <si>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</si>
  <si>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</si>
  <si>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</si>
  <si>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</si>
  <si>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</si>
  <si>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</si>
  <si>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</si>
  <si>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</si>
  <si>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</si>
  <si>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</si>
  <si>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</si>
  <si>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</si>
  <si>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</si>
  <si>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</si>
  <si>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</si>
  <si>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</si>
  <si>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</si>
  <si>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</si>
  <si>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</si>
  <si>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</si>
  <si>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</si>
  <si>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</si>
  <si>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</si>
  <si>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</si>
  <si>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</si>
  <si>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</si>
  <si>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</si>
  <si>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</si>
  <si>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</si>
  <si>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</si>
  <si>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</si>
  <si>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</si>
  <si>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</si>
  <si>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</si>
  <si>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</si>
  <si>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</si>
  <si>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</si>
  <si>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</si>
  <si>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</si>
  <si>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</si>
  <si>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</si>
  <si>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</si>
  <si>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</si>
  <si>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</si>
  <si>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</si>
  <si>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</si>
  <si>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</si>
  <si>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</si>
  <si>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</si>
  <si>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</si>
  <si>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</si>
  <si>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</si>
  <si>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</si>
  <si>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</si>
  <si>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</si>
  <si>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</si>
  <si>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</si>
  <si>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</si>
  <si>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</si>
  <si>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</si>
  <si>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</si>
  <si>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</si>
  <si>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</si>
  <si>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</si>
  <si>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</si>
  <si>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</si>
  <si>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</si>
  <si>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</si>
  <si>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</si>
  <si>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</si>
  <si>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</si>
  <si>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</si>
  <si>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</si>
  <si>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</si>
  <si>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</si>
  <si>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</si>
  <si>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</si>
  <si>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</si>
  <si>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</si>
  <si>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</si>
  <si>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</si>
  <si>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</si>
  <si>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</si>
  <si>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</si>
  <si>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</si>
  <si>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</si>
  <si>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</si>
  <si>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</si>
  <si>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</si>
  <si>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</si>
  <si>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</si>
  <si>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</si>
  <si>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</si>
  <si>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</si>
  <si>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</si>
  <si>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</si>
  <si>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</si>
  <si>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</si>
  <si>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</si>
  <si>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</si>
  <si>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</si>
  <si>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</si>
  <si>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</si>
  <si>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</si>
  <si>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</si>
  <si>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</si>
  <si>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</si>
  <si>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</si>
  <si>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</si>
  <si>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</si>
  <si>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</si>
  <si>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</si>
  <si>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</si>
  <si>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</si>
  <si>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</si>
  <si>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</si>
  <si>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</si>
  <si>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</si>
  <si>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</si>
  <si>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</si>
  <si>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</si>
  <si>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</si>
  <si>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</si>
  <si>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</si>
  <si>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</si>
  <si>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</si>
  <si>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</si>
  <si>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</si>
  <si>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</si>
  <si>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</si>
  <si>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</si>
  <si>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</si>
  <si>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</si>
  <si>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</si>
  <si>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</si>
  <si>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</si>
  <si>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</si>
  <si>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</si>
  <si>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</si>
  <si>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</si>
  <si>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</si>
  <si>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</si>
  <si>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</si>
  <si>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</si>
  <si>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</si>
  <si>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</si>
  <si>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</si>
  <si>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</si>
  <si>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</si>
  <si>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</si>
  <si>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</si>
  <si>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</si>
  <si>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</si>
  <si>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</si>
  <si>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</si>
  <si>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</si>
  <si>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</si>
  <si>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</si>
  <si>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</si>
  <si>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</si>
  <si>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</si>
  <si>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</si>
  <si>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</si>
  <si>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</si>
  <si>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</si>
  <si>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</si>
  <si>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</si>
  <si>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</si>
  <si>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</si>
  <si>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</si>
  <si>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</si>
  <si>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</si>
  <si>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</si>
  <si>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</si>
  <si>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</si>
  <si>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</si>
  <si>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</si>
  <si>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</si>
  <si>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</si>
  <si>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</si>
  <si>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</si>
  <si>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</si>
  <si>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</si>
  <si>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</si>
  <si>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</si>
  <si>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</si>
  <si>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</si>
  <si>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</si>
  <si>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</si>
  <si>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</si>
  <si>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</si>
  <si>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</si>
  <si>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</si>
  <si>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</si>
  <si>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</si>
  <si>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</si>
  <si>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</si>
  <si>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</si>
  <si>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</si>
  <si>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</si>
  <si>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</si>
  <si>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</si>
  <si>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</si>
  <si>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</si>
  <si>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</si>
  <si>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</si>
  <si>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</si>
  <si>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</si>
  <si>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</si>
  <si>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</si>
  <si>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</si>
  <si>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</si>
  <si>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</si>
  <si>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</si>
  <si>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</si>
  <si>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</si>
  <si>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</si>
  <si>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</si>
  <si>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</si>
  <si>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</si>
  <si>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</si>
  <si>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</si>
  <si>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</si>
  <si>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</si>
  <si>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</si>
  <si>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</si>
  <si>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</si>
  <si>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</si>
  <si>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</si>
  <si>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</si>
  <si>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</si>
  <si>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</si>
  <si>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</si>
  <si>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</si>
  <si>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</si>
  <si>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</si>
  <si>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</si>
  <si>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</si>
  <si>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</si>
  <si>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</si>
  <si>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</si>
  <si>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</si>
  <si>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</si>
  <si>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</si>
  <si>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</si>
  <si>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</si>
  <si>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</si>
  <si>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</si>
  <si>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</si>
  <si>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</si>
  <si>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</si>
  <si>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</si>
  <si>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</si>
  <si>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</si>
  <si>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</si>
  <si>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</si>
  <si>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</si>
  <si>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</si>
  <si>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</si>
  <si>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</si>
  <si>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</si>
  <si>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</si>
  <si>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</si>
  <si>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</si>
  <si>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</si>
  <si>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</si>
  <si>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</si>
  <si>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</si>
  <si>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</si>
  <si>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</si>
  <si>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</si>
  <si>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</si>
  <si>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</si>
  <si>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</si>
  <si>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</si>
  <si>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</si>
  <si>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</si>
  <si>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</si>
  <si>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</si>
  <si>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</si>
  <si>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</si>
  <si>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</si>
  <si>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</si>
  <si>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</si>
  <si>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</si>
  <si>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</si>
  <si>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</si>
  <si>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</si>
  <si>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</si>
  <si>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</si>
  <si>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</si>
  <si>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</si>
  <si>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</si>
  <si>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</si>
  <si>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</si>
  <si>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</si>
  <si>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</si>
  <si>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</si>
  <si>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</si>
  <si>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</si>
  <si>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</si>
  <si>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</si>
  <si>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</si>
  <si>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</si>
  <si>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</si>
  <si>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</si>
  <si>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</si>
  <si>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</si>
  <si>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</si>
  <si>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</si>
  <si>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</si>
  <si>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</si>
  <si>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</si>
  <si>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</si>
  <si>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</si>
  <si>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</si>
  <si>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</si>
  <si>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</si>
  <si>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</si>
  <si>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</si>
  <si>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</si>
  <si>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</si>
  <si>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</si>
  <si>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</si>
  <si>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</si>
  <si>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</si>
  <si>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</si>
  <si>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</si>
  <si>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</si>
  <si>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</si>
  <si>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</si>
  <si>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</si>
  <si>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</si>
  <si>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</si>
  <si>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</si>
  <si>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</si>
  <si>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</si>
  <si>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</si>
  <si>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</si>
  <si>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</si>
  <si>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</si>
  <si>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</si>
  <si>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</si>
  <si>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</si>
  <si>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</si>
  <si>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</si>
  <si>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</si>
  <si>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</si>
  <si>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</si>
  <si>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</si>
  <si>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</si>
  <si>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</si>
  <si>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</si>
  <si>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</si>
  <si>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</si>
  <si>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</si>
  <si>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</si>
  <si>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</si>
  <si>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</si>
  <si>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</si>
  <si>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</si>
  <si>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</si>
  <si>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</si>
  <si>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</si>
  <si>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</si>
  <si>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</si>
  <si>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</si>
  <si>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</si>
  <si>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</si>
  <si>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</si>
  <si>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</si>
  <si>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</si>
  <si>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</si>
  <si>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</si>
  <si>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</si>
  <si>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</si>
  <si>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</si>
  <si>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</si>
  <si>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</si>
  <si>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</si>
  <si>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</si>
  <si>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</si>
  <si>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</si>
  <si>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</si>
  <si>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</si>
  <si>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</si>
  <si>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</si>
  <si>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</si>
  <si>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</si>
  <si>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</si>
  <si>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</si>
  <si>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</si>
  <si>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</si>
  <si>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</si>
  <si>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</si>
  <si>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</si>
  <si>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</si>
  <si>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</si>
  <si>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</si>
  <si>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</si>
  <si>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</si>
  <si>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</si>
  <si>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</si>
  <si>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</si>
  <si>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</si>
  <si>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</si>
  <si>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</si>
  <si>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</si>
  <si>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</si>
  <si>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</si>
  <si>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</si>
  <si>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</si>
  <si>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</si>
  <si>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</si>
  <si>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</si>
  <si>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</si>
  <si>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</si>
  <si>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</si>
  <si>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</si>
  <si>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</si>
  <si>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</si>
  <si>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</si>
  <si>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</si>
  <si>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</si>
  <si>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</si>
  <si>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</si>
  <si>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</si>
  <si>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</si>
  <si>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</si>
  <si>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</si>
  <si>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</si>
  <si>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</si>
  <si>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</si>
  <si>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</si>
  <si>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</si>
  <si>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</si>
  <si>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</si>
  <si>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</si>
  <si>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</si>
  <si>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</si>
  <si>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</si>
  <si>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</si>
  <si>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</si>
  <si>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</si>
  <si>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</si>
  <si>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</si>
  <si>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</si>
  <si>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</si>
  <si>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</si>
  <si>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</si>
  <si>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</si>
  <si>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</si>
  <si>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</si>
  <si>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</si>
  <si>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</si>
  <si>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</si>
  <si>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</si>
  <si>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</si>
  <si>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</si>
  <si>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</si>
  <si>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</si>
  <si>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</si>
  <si>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</si>
  <si>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</si>
  <si>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</si>
  <si>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</si>
  <si>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</si>
  <si>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</si>
  <si>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</si>
  <si>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</si>
  <si>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</si>
  <si>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</si>
  <si>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</si>
  <si>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</si>
  <si>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</si>
  <si>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</si>
  <si>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</si>
  <si>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</si>
  <si>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</si>
  <si>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</si>
  <si>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</si>
  <si>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</si>
  <si>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</si>
  <si>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</si>
  <si>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</si>
  <si>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</si>
  <si>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</si>
  <si>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</si>
  <si>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</si>
  <si>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</si>
  <si>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</si>
  <si>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</si>
  <si>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</si>
  <si>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</si>
  <si>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</si>
  <si>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</si>
  <si>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</si>
  <si>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</si>
  <si>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</si>
  <si>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</si>
  <si>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</si>
  <si>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</si>
  <si>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</si>
  <si>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</si>
  <si>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</si>
  <si>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</si>
  <si>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</si>
  <si>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</si>
  <si>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</si>
  <si>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</si>
  <si>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</si>
  <si>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</si>
  <si>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</si>
  <si>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</si>
  <si>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</si>
  <si>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</si>
  <si>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</si>
  <si>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</si>
  <si>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</si>
  <si>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</si>
  <si>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</si>
  <si>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</si>
  <si>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</si>
  <si>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</si>
  <si>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</si>
  <si>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</si>
  <si>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</si>
  <si>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</si>
  <si>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</si>
  <si>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</si>
  <si>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</si>
  <si>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</si>
  <si>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</si>
  <si>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</si>
  <si>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</si>
  <si>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</si>
  <si>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</si>
  <si>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</si>
  <si>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</si>
  <si>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</si>
  <si>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</si>
  <si>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</si>
  <si>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</si>
  <si>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</si>
  <si>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</si>
  <si>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</si>
  <si>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</si>
  <si>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</si>
  <si>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</si>
  <si>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</si>
  <si>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</si>
  <si>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</si>
  <si>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</si>
  <si>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</si>
  <si>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</si>
  <si>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</si>
  <si>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</si>
  <si>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</si>
  <si>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</si>
  <si>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</si>
  <si>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</si>
  <si>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</si>
  <si>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</si>
  <si>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</si>
  <si>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</si>
  <si>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</si>
  <si>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</si>
  <si>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</si>
  <si>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</si>
  <si>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</si>
  <si>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</si>
  <si>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</si>
  <si>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</si>
  <si>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</si>
  <si>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</si>
  <si>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</si>
  <si>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</si>
  <si>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</si>
  <si>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</si>
  <si>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</si>
  <si>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</si>
  <si>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</si>
  <si>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</si>
  <si>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</si>
  <si>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</si>
  <si>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</si>
  <si>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</si>
  <si>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</si>
  <si>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</si>
  <si>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</si>
  <si>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</si>
  <si>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</si>
  <si>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</si>
  <si>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</si>
  <si>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</si>
  <si>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</si>
  <si>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</si>
  <si>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</si>
  <si>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</si>
  <si>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</si>
  <si>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</si>
  <si>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</si>
  <si>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</si>
  <si>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</si>
  <si>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</si>
  <si>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</si>
  <si>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</si>
  <si>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</si>
  <si>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</si>
  <si>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</si>
  <si>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</si>
  <si>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</si>
  <si>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</si>
  <si>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</si>
  <si>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</si>
  <si>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</si>
  <si>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</si>
  <si>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</si>
  <si>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</si>
  <si>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</si>
  <si>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</si>
  <si>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</si>
  <si>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</si>
  <si>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</si>
  <si>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</si>
  <si>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</si>
  <si>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</si>
  <si>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</si>
  <si>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</si>
  <si>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</si>
  <si>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</si>
  <si>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</si>
  <si>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</si>
  <si>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</si>
  <si>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</si>
  <si>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</si>
  <si>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</si>
  <si>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</si>
  <si>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</si>
  <si>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</si>
  <si>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</si>
  <si>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</si>
  <si>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</si>
  <si>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</si>
  <si>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</si>
  <si>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</si>
  <si>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</si>
  <si>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</si>
  <si>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</si>
  <si>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</si>
  <si>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</si>
  <si>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</si>
  <si>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</si>
  <si>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</si>
  <si>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</si>
  <si>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</si>
  <si>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</si>
  <si>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</si>
  <si>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</si>
  <si>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</si>
  <si>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</si>
  <si>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</si>
  <si>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</si>
  <si>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</si>
  <si>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</si>
  <si>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</si>
  <si>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</si>
  <si>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</si>
  <si>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</si>
  <si>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</si>
  <si>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</si>
  <si>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</si>
  <si>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</si>
  <si>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</si>
  <si>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</si>
  <si>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</si>
  <si>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</si>
  <si>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</si>
  <si>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</si>
  <si>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</si>
  <si>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</si>
  <si>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</si>
  <si>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</si>
  <si>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</si>
  <si>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</si>
  <si>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</si>
  <si>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</si>
  <si>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</si>
  <si>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</si>
  <si>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</si>
  <si>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</si>
  <si>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</si>
  <si>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</si>
  <si>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</si>
  <si>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</si>
  <si>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</si>
  <si>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</si>
  <si>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</si>
  <si>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</si>
  <si>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</si>
  <si>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</si>
  <si>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</si>
  <si>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</si>
  <si>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</si>
  <si>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</si>
  <si>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</si>
  <si>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</si>
  <si>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</si>
  <si>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</si>
  <si>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</si>
  <si>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</si>
  <si>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</si>
  <si>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</si>
  <si>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</si>
  <si>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</si>
  <si>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</si>
  <si>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</si>
  <si>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</si>
  <si>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</si>
  <si>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</si>
  <si>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</si>
  <si>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</si>
  <si>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</si>
  <si>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</si>
  <si>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</si>
  <si>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</si>
  <si>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</si>
  <si>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</si>
  <si>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</si>
  <si>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</si>
  <si>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</si>
  <si>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</si>
  <si>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</si>
  <si>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</si>
  <si>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</si>
  <si>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</si>
  <si>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</si>
  <si>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</si>
  <si>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</si>
  <si>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</si>
  <si>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</si>
  <si>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</si>
  <si>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</si>
  <si>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</si>
  <si>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</si>
  <si>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</si>
  <si>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</si>
  <si>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</si>
  <si>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</si>
  <si>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</si>
  <si>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</si>
  <si>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</si>
  <si>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</si>
  <si>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</si>
  <si>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</si>
  <si>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</si>
  <si>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</si>
  <si>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</si>
  <si>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</si>
  <si>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</si>
  <si>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</si>
  <si>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</si>
  <si>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</si>
  <si>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</si>
  <si>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</si>
  <si>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</si>
  <si>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</si>
  <si>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</si>
  <si>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</si>
  <si>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</si>
  <si>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</si>
  <si>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</si>
  <si>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</si>
  <si>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</si>
  <si>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</si>
  <si>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</si>
  <si>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</si>
  <si>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</si>
  <si>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</si>
  <si>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</si>
  <si>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</si>
  <si>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</si>
  <si>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</si>
  <si>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</si>
  <si>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</si>
  <si>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</si>
  <si>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</si>
  <si>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</si>
  <si>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</si>
  <si>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</si>
  <si>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</si>
  <si>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</si>
  <si>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</si>
  <si>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</si>
  <si>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</si>
  <si>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</si>
  <si>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</si>
  <si>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</si>
  <si>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</si>
  <si>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</si>
  <si>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</si>
  <si>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</si>
  <si>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</si>
  <si>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</si>
  <si>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</si>
  <si>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</si>
  <si>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</si>
  <si>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</si>
  <si>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</si>
  <si>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</si>
  <si>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</si>
  <si>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</si>
  <si>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</si>
  <si>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</si>
  <si>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</si>
  <si>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</si>
  <si>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</si>
  <si>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</si>
  <si>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</si>
  <si>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</si>
  <si>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</si>
  <si>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</si>
  <si>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</si>
  <si>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</si>
  <si>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</si>
  <si>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</si>
  <si>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</si>
  <si>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</si>
  <si>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</si>
  <si>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</si>
  <si>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</si>
  <si>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</si>
  <si>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</si>
  <si>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</si>
  <si>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</si>
  <si>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</si>
  <si>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</si>
  <si>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</si>
  <si>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</si>
  <si>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</si>
  <si>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</si>
  <si>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</si>
  <si>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</si>
  <si>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</si>
  <si>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</si>
  <si>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</si>
  <si>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</si>
  <si>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</si>
  <si>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</si>
  <si>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</si>
  <si>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</si>
  <si>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</si>
  <si>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</si>
  <si>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</si>
  <si>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</si>
  <si>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</si>
  <si>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</si>
  <si>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</si>
  <si>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</si>
  <si>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</si>
  <si>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</si>
  <si>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</si>
  <si>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</si>
  <si>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</si>
  <si>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</si>
  <si>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</si>
  <si>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</si>
  <si>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</si>
  <si>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</si>
  <si>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</si>
  <si>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</si>
  <si>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</si>
  <si>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</si>
  <si>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</si>
  <si>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</si>
  <si>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</si>
  <si>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</si>
  <si>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</si>
  <si>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</si>
  <si>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</si>
  <si>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</si>
  <si>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</si>
  <si>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</si>
  <si>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</si>
  <si>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</si>
  <si>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</si>
  <si>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</si>
  <si>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</si>
  <si>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</si>
  <si>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</si>
  <si>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</si>
  <si>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</si>
  <si>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</si>
  <si>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</si>
  <si>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</si>
  <si>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</si>
  <si>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</si>
  <si>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</si>
  <si>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</si>
  <si>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</si>
  <si>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</si>
  <si>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</si>
  <si>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</si>
  <si>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</si>
  <si>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</si>
  <si>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</si>
  <si>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</si>
  <si>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</si>
  <si>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</si>
  <si>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</si>
  <si>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</si>
  <si>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</si>
  <si>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</si>
  <si>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</si>
  <si>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</si>
  <si>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</si>
  <si>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</si>
  <si>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</si>
  <si>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</si>
  <si>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</si>
  <si>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</si>
  <si>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</si>
  <si>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</si>
  <si>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</si>
  <si>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</si>
  <si>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</si>
  <si>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</si>
  <si>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</si>
  <si>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</si>
  <si>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</si>
  <si>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</si>
  <si>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</si>
  <si>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</si>
  <si>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</si>
  <si>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</si>
  <si>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</si>
  <si>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</si>
  <si>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</si>
  <si>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</si>
  <si>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</si>
  <si>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</si>
  <si>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</si>
  <si>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</si>
  <si>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</si>
  <si>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</si>
  <si>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</si>
  <si>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</si>
  <si>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</si>
  <si>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</si>
  <si>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</si>
  <si>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</si>
  <si>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</si>
  <si>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</si>
  <si>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</si>
  <si>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</si>
  <si>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</si>
  <si>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</si>
  <si>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</si>
  <si>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</si>
  <si>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</si>
  <si>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</si>
  <si>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</si>
  <si>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</si>
  <si>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</si>
  <si>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</si>
  <si>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</si>
  <si>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</si>
  <si>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</si>
  <si>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</si>
  <si>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</si>
  <si>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</si>
  <si>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</si>
  <si>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</si>
  <si>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</si>
  <si>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</si>
  <si>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</si>
  <si>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</si>
  <si>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</si>
  <si>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</si>
  <si>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</si>
  <si>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</si>
  <si>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</si>
  <si>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</si>
  <si>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</si>
  <si>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</si>
  <si>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</si>
  <si>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</si>
  <si>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</si>
  <si>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</si>
  <si>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</si>
  <si>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</si>
  <si>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</si>
  <si>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</si>
  <si>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</si>
  <si>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</si>
  <si>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</si>
  <si>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</si>
  <si>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</si>
  <si>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</si>
  <si>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</si>
  <si>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</si>
  <si>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</si>
  <si>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</si>
  <si>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</si>
  <si>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</si>
  <si>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</si>
  <si>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</si>
  <si>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</si>
  <si>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</si>
  <si>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</si>
  <si>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</si>
  <si>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</si>
  <si>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</si>
  <si>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</si>
  <si>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</si>
  <si>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</si>
  <si>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</si>
  <si>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</si>
  <si>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</si>
  <si>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</si>
  <si>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</si>
  <si>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</si>
  <si>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</si>
  <si>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</si>
  <si>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</si>
  <si>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</si>
  <si>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</si>
  <si>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</si>
  <si>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</si>
  <si>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</si>
  <si>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</si>
  <si>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</si>
  <si>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</si>
  <si>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</si>
  <si>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</si>
  <si>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</si>
  <si>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</si>
  <si>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</si>
  <si>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</si>
  <si>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</si>
  <si>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</si>
  <si>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</si>
  <si>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</si>
  <si>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</si>
  <si>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</si>
  <si>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</si>
  <si>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</si>
  <si>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</si>
  <si>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</si>
  <si>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</si>
  <si>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</si>
  <si>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</si>
  <si>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</si>
  <si>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</si>
  <si>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</si>
  <si>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</si>
  <si>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</si>
  <si>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</si>
  <si>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</si>
  <si>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</si>
  <si>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</si>
  <si>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</si>
  <si>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</si>
  <si>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</si>
  <si>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</si>
  <si>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</si>
  <si>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</si>
  <si>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</si>
  <si>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</si>
  <si>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</si>
  <si>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</si>
  <si>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</si>
  <si>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</si>
  <si>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</si>
  <si>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</si>
  <si>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</si>
  <si>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</si>
  <si>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</si>
  <si>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</si>
  <si>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</si>
  <si>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</si>
  <si>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</si>
  <si>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</si>
  <si>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</si>
  <si>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</si>
  <si>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</si>
  <si>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</si>
  <si>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</si>
  <si>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</si>
  <si>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</si>
  <si>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</si>
  <si>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</si>
  <si>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</si>
  <si>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</si>
  <si>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</si>
  <si>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</si>
  <si>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</si>
  <si>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</si>
  <si>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</si>
  <si>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</si>
  <si>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</si>
  <si>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</si>
  <si>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</si>
  <si>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</si>
  <si>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</si>
  <si>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</si>
  <si>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</si>
  <si>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</si>
  <si>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</si>
  <si>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</si>
  <si>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</si>
  <si>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</si>
  <si>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</si>
  <si>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</si>
  <si>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</si>
  <si>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</si>
  <si>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</si>
  <si>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</si>
  <si>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</si>
  <si>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</si>
  <si>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</si>
  <si>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</si>
  <si>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</si>
  <si>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</si>
  <si>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</si>
  <si>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</si>
  <si>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</si>
  <si>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</si>
  <si>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</si>
  <si>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</si>
  <si>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</si>
  <si>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</si>
  <si>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</si>
  <si>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</si>
  <si>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</si>
  <si>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</si>
  <si>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</si>
  <si>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</si>
  <si>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</si>
  <si>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</si>
  <si>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</si>
  <si>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</si>
  <si>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</si>
  <si>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</si>
  <si>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</si>
  <si>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</si>
  <si>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</si>
  <si>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</si>
  <si>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</si>
  <si>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</si>
  <si>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</si>
  <si>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</si>
  <si>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</si>
  <si>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</si>
  <si>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</si>
  <si>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</si>
  <si>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</si>
  <si>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</si>
  <si>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</si>
  <si>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</si>
  <si>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</si>
  <si>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</si>
  <si>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</si>
  <si>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</si>
  <si>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</si>
  <si>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</si>
  <si>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</si>
  <si>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</si>
  <si>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</si>
  <si>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</si>
  <si>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</si>
  <si>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</si>
  <si>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</si>
  <si>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</si>
  <si>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</si>
  <si>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</si>
  <si>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</si>
  <si>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</si>
  <si>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</si>
  <si>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</si>
  <si>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</si>
  <si>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</si>
  <si>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</si>
  <si>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</si>
  <si>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</si>
  <si>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</si>
  <si>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</si>
  <si>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</si>
  <si>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</si>
  <si>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</si>
  <si>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</si>
  <si>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</si>
  <si>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</si>
  <si>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</si>
  <si>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</si>
  <si>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</si>
  <si>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</si>
  <si>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</si>
  <si>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</si>
  <si>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</si>
  <si>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</si>
  <si>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</si>
  <si>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</si>
  <si>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</si>
  <si>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</si>
  <si>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</si>
  <si>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</si>
  <si>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</si>
  <si>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</si>
  <si>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</si>
  <si>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</si>
  <si>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</si>
  <si>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</si>
  <si>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</si>
  <si>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</si>
  <si>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</si>
  <si>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</si>
  <si>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</si>
  <si>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</si>
  <si>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</si>
  <si>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</si>
  <si>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</si>
  <si>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</si>
  <si>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</si>
  <si>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</si>
  <si>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</si>
  <si>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</si>
  <si>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</si>
  <si>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</si>
  <si>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</si>
  <si>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</si>
  <si>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</si>
  <si>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</si>
  <si>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</si>
  <si>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</si>
  <si>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</si>
  <si>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</si>
  <si>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</si>
  <si>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</si>
  <si>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</si>
  <si>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</si>
  <si>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</si>
  <si>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</si>
  <si>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</si>
  <si>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</si>
  <si>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</si>
  <si>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</si>
  <si>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</si>
  <si>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</si>
  <si>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</si>
  <si>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</si>
  <si>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</si>
  <si>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</si>
  <si>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</si>
  <si>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</si>
  <si>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</si>
  <si>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</si>
  <si>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</si>
  <si>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</si>
  <si>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</si>
  <si>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</si>
  <si>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</si>
  <si>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</si>
  <si>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</si>
  <si>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</si>
  <si>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</si>
  <si>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</si>
  <si>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</si>
  <si>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</si>
  <si>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</si>
  <si>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</si>
  <si>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</si>
  <si>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</si>
  <si>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</si>
  <si>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</si>
  <si>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</si>
  <si>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</si>
  <si>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</si>
  <si>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</si>
  <si>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</si>
  <si>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</si>
  <si>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</si>
  <si>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</si>
  <si>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</si>
  <si>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</si>
  <si>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</si>
  <si>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</si>
  <si>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</si>
  <si>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</si>
  <si>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</si>
  <si>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</si>
  <si>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</si>
  <si>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</si>
  <si>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</si>
  <si>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</si>
  <si>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</si>
  <si>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</si>
  <si>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</si>
  <si>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</si>
  <si>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</si>
  <si>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</si>
  <si>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</si>
  <si>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</si>
  <si>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</si>
  <si>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</si>
  <si>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</si>
  <si>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</si>
  <si>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</si>
  <si>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</si>
  <si>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</si>
  <si>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</si>
  <si>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</si>
  <si>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</si>
  <si>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</si>
  <si>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</si>
  <si>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</si>
  <si>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</si>
  <si>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</si>
  <si>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</si>
  <si>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</si>
  <si>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</si>
  <si>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</si>
  <si>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</si>
  <si>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</si>
  <si>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</si>
  <si>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</si>
  <si>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</si>
  <si>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</si>
  <si>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</si>
  <si>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</si>
  <si>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</si>
  <si>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</si>
  <si>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</si>
  <si>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</si>
  <si>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</si>
  <si>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</si>
  <si>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</si>
  <si>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</si>
  <si>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</si>
  <si>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</si>
  <si>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</si>
  <si>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</si>
  <si>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</si>
  <si>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</si>
  <si>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</si>
  <si>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</si>
  <si>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</si>
  <si>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</si>
  <si>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</si>
  <si>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</si>
  <si>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</si>
  <si>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</si>
  <si>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</si>
  <si>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</si>
  <si>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</si>
  <si>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</si>
  <si>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</si>
  <si>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</si>
  <si>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</si>
  <si>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</si>
  <si>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</si>
  <si>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</si>
  <si>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</si>
  <si>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</si>
  <si>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</si>
  <si>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</si>
  <si>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</si>
  <si>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</si>
  <si>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</si>
  <si>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</si>
  <si>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</si>
  <si>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</si>
  <si>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</si>
  <si>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</si>
  <si>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</si>
  <si>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</si>
  <si>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</si>
  <si>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</si>
  <si>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</si>
  <si>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</si>
  <si>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</si>
  <si>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</si>
  <si>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</si>
  <si>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</si>
  <si>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</si>
  <si>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</si>
  <si>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</si>
  <si>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</si>
  <si>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</si>
  <si>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</si>
  <si>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</si>
  <si>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</si>
  <si>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</si>
  <si>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</si>
  <si>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</si>
  <si>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</si>
  <si>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</si>
  <si>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</si>
  <si>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</si>
  <si>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</si>
  <si>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</si>
  <si>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</si>
  <si>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</si>
  <si>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</si>
  <si>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</si>
  <si>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</si>
  <si>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</si>
  <si>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</si>
  <si>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</si>
  <si>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</si>
  <si>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</si>
  <si>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</si>
  <si>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</si>
  <si>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</si>
  <si>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</si>
  <si>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</si>
  <si>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</si>
  <si>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</si>
  <si>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</si>
  <si>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</si>
  <si>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</si>
  <si>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</si>
  <si>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</si>
  <si>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</si>
  <si>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</si>
  <si>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</si>
  <si>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</si>
  <si>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</si>
  <si>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</si>
  <si>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</si>
  <si>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</si>
  <si>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</si>
  <si>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</si>
  <si>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</si>
  <si>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</si>
  <si>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</si>
  <si>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</si>
  <si>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</si>
  <si>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</si>
  <si>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</si>
  <si>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</si>
  <si>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</si>
  <si>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</si>
  <si>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</si>
  <si>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</si>
  <si>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</si>
  <si>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</si>
  <si>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</si>
  <si>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</si>
  <si>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</si>
  <si>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</si>
  <si>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</si>
  <si>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</si>
  <si>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</si>
  <si>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</si>
  <si>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</si>
  <si>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</si>
  <si>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</si>
  <si>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</si>
  <si>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</si>
  <si>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</si>
  <si>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</si>
  <si>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</si>
  <si>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</si>
  <si>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</si>
  <si>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</si>
  <si>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</si>
  <si>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</si>
  <si>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</si>
  <si>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</si>
  <si>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</si>
  <si>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</si>
  <si>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</si>
  <si>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</si>
  <si>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</si>
  <si>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</si>
  <si>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</si>
  <si>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</si>
  <si>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</si>
  <si>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</si>
  <si>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</si>
  <si>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</si>
  <si>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</si>
  <si>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</si>
  <si>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</si>
  <si>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</si>
  <si>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</si>
  <si>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</si>
  <si>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</si>
  <si>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</si>
  <si>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</si>
  <si>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</si>
  <si>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</si>
  <si>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</si>
  <si>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</si>
  <si>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</si>
  <si>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</si>
  <si>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</si>
  <si>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</si>
  <si>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</si>
  <si>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</si>
  <si>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</si>
  <si>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</si>
  <si>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</si>
  <si>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</si>
  <si>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</si>
  <si>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</si>
  <si>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</si>
  <si>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</si>
  <si>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</si>
  <si>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</si>
  <si>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</si>
  <si>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</si>
  <si>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</si>
  <si>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</si>
  <si>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</si>
  <si>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</si>
  <si>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</si>
  <si>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</si>
  <si>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</si>
  <si>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</si>
  <si>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</si>
  <si>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</si>
  <si>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</si>
  <si>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</si>
  <si>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</si>
  <si>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</si>
  <si>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</si>
  <si>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</si>
  <si>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</si>
  <si>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</si>
  <si>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</si>
  <si>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</si>
  <si>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</si>
  <si>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</si>
  <si>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</si>
  <si>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</si>
  <si>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</si>
  <si>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</si>
  <si>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</si>
  <si>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</si>
  <si>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</si>
  <si>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</si>
  <si>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</si>
  <si>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</si>
  <si>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</si>
  <si>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</si>
  <si>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</si>
  <si>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</si>
  <si>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</si>
  <si>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</si>
  <si>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</si>
  <si>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</si>
  <si>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</si>
  <si>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</si>
  <si>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</si>
  <si>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</si>
  <si>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</si>
  <si>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</si>
  <si>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</si>
  <si>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</si>
  <si>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</si>
  <si>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</si>
  <si>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</si>
  <si>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</si>
  <si>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</si>
  <si>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</si>
  <si>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</si>
  <si>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</si>
  <si>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</si>
  <si>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</si>
  <si>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</si>
  <si>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</si>
  <si>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</si>
  <si>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</si>
  <si>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</si>
  <si>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</si>
  <si>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</si>
  <si>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</si>
  <si>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</si>
  <si>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</si>
  <si>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</si>
  <si>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</si>
  <si>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</si>
  <si>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</si>
  <si>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</si>
  <si>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</si>
  <si>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</si>
  <si>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</si>
  <si>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</si>
  <si>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</si>
  <si>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</si>
  <si>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</si>
  <si>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</si>
  <si>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</si>
  <si>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</si>
  <si>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</si>
  <si>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</si>
  <si>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</si>
  <si>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</si>
  <si>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</si>
  <si>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</si>
  <si>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</si>
  <si>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</si>
  <si>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</si>
  <si>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</si>
  <si>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</si>
  <si>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</si>
  <si>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</si>
  <si>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</si>
  <si>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</si>
  <si>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</si>
  <si>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</si>
  <si>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</si>
  <si>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</si>
  <si>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</si>
  <si>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</si>
  <si>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</si>
  <si>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</si>
  <si>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</si>
  <si>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</si>
  <si>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</si>
  <si>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</si>
  <si>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</si>
  <si>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</si>
  <si>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</si>
  <si>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</si>
  <si>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</si>
  <si>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</si>
  <si>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</si>
  <si>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</si>
  <si>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</si>
  <si>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</si>
  <si>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</si>
  <si>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</si>
  <si>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</si>
  <si>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</si>
  <si>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</si>
  <si>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</si>
  <si>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</si>
  <si>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</si>
  <si>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</si>
  <si>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</si>
  <si>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</si>
  <si>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</si>
  <si>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</si>
  <si>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</si>
  <si>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</si>
  <si>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</si>
  <si>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</si>
  <si>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</si>
  <si>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</si>
  <si>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</si>
  <si>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</si>
  <si>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</si>
  <si>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</si>
  <si>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</si>
  <si>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</si>
  <si>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</si>
  <si>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</si>
  <si>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</si>
  <si>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</si>
  <si>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</si>
  <si>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</si>
  <si>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</si>
  <si>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</si>
  <si>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</si>
  <si>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</si>
  <si>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</si>
  <si>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</si>
  <si>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</si>
  <si>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</si>
  <si>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</si>
  <si>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</si>
  <si>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</si>
  <si>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</si>
  <si>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</si>
  <si>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</si>
  <si>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</si>
  <si>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</si>
  <si>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</si>
  <si>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</si>
  <si>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</si>
  <si>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</si>
  <si>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</si>
  <si>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</si>
  <si>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</si>
  <si>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</si>
  <si>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</si>
  <si>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</si>
  <si>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</si>
  <si>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</si>
  <si>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</si>
  <si>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</si>
  <si>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</si>
  <si>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</si>
  <si>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</si>
  <si>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</si>
  <si>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</si>
  <si>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</si>
  <si>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</si>
  <si>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</si>
  <si>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</si>
  <si>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</si>
  <si>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</si>
  <si>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</si>
  <si>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</si>
  <si>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</si>
  <si>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</si>
  <si>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</si>
  <si>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</si>
  <si>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</si>
  <si>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</si>
  <si>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</si>
  <si>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</si>
  <si>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</si>
  <si>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</si>
  <si>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</si>
  <si>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</si>
  <si>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</si>
  <si>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</si>
  <si>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</si>
  <si>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</si>
  <si>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</si>
  <si>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</si>
  <si>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</si>
  <si>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</si>
  <si>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</si>
  <si>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</si>
  <si>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</si>
  <si>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</si>
  <si>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</si>
  <si>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</si>
  <si>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</si>
  <si>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</si>
  <si>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</si>
  <si>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</si>
  <si>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</si>
  <si>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</si>
  <si>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</si>
  <si>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</si>
  <si>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</si>
  <si>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</si>
  <si>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</si>
  <si>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</si>
  <si>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</si>
  <si>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</si>
  <si>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</si>
  <si>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</si>
  <si>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</si>
  <si>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</si>
  <si>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</si>
  <si>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</si>
  <si>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</si>
  <si>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</si>
  <si>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</si>
  <si>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</si>
  <si>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</si>
  <si>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</si>
  <si>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</si>
  <si>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</si>
  <si>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</si>
  <si>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</si>
  <si>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</si>
  <si>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</si>
  <si>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</si>
  <si>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</si>
  <si>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</si>
  <si>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</si>
  <si>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</si>
  <si>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</si>
  <si>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</si>
  <si>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</si>
  <si>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</si>
  <si>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</si>
  <si>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</si>
  <si>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</si>
  <si>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</si>
  <si>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</si>
  <si>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</si>
  <si>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</si>
  <si>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</si>
  <si>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</si>
  <si>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</si>
  <si>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</si>
  <si>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</si>
  <si>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</si>
  <si>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</si>
  <si>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</si>
  <si>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</si>
  <si>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</si>
  <si>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</si>
  <si>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</si>
  <si>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</si>
  <si>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</si>
  <si>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</si>
  <si>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</si>
  <si>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</si>
  <si>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</si>
  <si>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</si>
  <si>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</si>
  <si>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</si>
  <si>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</si>
  <si>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</si>
  <si>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</si>
  <si>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</si>
  <si>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</si>
  <si>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</si>
  <si>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</si>
  <si>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</si>
  <si>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</si>
  <si>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</si>
  <si>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</si>
  <si>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</si>
  <si>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</si>
  <si>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</si>
  <si>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</si>
  <si>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</si>
  <si>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</si>
  <si>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</si>
  <si>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</si>
  <si>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</si>
  <si>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</si>
  <si>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</si>
  <si>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</si>
  <si>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</si>
  <si>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</si>
  <si>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</si>
  <si>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</si>
  <si>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</si>
  <si>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</si>
  <si>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</si>
  <si>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</si>
  <si>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</si>
  <si>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</si>
  <si>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</si>
  <si>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</si>
  <si>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</si>
  <si>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</si>
  <si>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</si>
  <si>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</si>
  <si>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</si>
  <si>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</si>
  <si>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</si>
  <si>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</si>
  <si>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</si>
  <si>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</si>
  <si>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</si>
  <si>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</si>
  <si>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</si>
  <si>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</si>
  <si>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</si>
  <si>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</si>
  <si>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</si>
  <si>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</si>
  <si>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</si>
  <si>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</si>
  <si>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</si>
  <si>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</si>
  <si>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</si>
  <si>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</si>
  <si>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</si>
  <si>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</si>
  <si>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</si>
  <si>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</si>
  <si>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</si>
  <si>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</si>
  <si>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</si>
  <si>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</si>
  <si>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</si>
  <si>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</si>
  <si>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</si>
  <si>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</si>
  <si>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</si>
  <si>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</si>
  <si>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</si>
  <si>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</si>
  <si>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</si>
  <si>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</si>
  <si>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</si>
  <si>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</si>
  <si>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</si>
  <si>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</si>
  <si>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</si>
  <si>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</si>
  <si>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</si>
  <si>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</si>
  <si>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</si>
  <si>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</si>
  <si>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</si>
  <si>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</si>
  <si>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</si>
  <si>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</si>
  <si>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</si>
  <si>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</si>
  <si>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</si>
  <si>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</si>
  <si>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</si>
  <si>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</si>
  <si>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</si>
  <si>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</si>
  <si>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</si>
  <si>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</si>
  <si>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</si>
  <si>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</si>
  <si>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</si>
  <si>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</si>
  <si>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</si>
  <si>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</si>
  <si>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</si>
  <si>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</si>
  <si>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</si>
  <si>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</si>
  <si>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</si>
  <si>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</si>
  <si>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</si>
  <si>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</si>
  <si>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</si>
  <si>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</si>
  <si>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</si>
  <si>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</si>
  <si>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</si>
  <si>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</si>
  <si>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</si>
  <si>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</si>
  <si>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</si>
  <si>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</si>
  <si>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</si>
  <si>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</si>
  <si>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</si>
  <si>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</si>
  <si>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</si>
  <si>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</si>
  <si>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</si>
  <si>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</si>
  <si>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</si>
  <si>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</si>
  <si>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</si>
  <si>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</si>
  <si>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</si>
  <si>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</si>
  <si>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</si>
  <si>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</si>
  <si>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</si>
  <si>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</si>
  <si>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</si>
  <si>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</si>
  <si>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</si>
  <si>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</si>
  <si>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</si>
  <si>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</si>
  <si>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</si>
  <si>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</si>
  <si>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</si>
  <si>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</si>
  <si>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</si>
  <si>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</si>
  <si>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</si>
  <si>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</si>
  <si>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</si>
  <si>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</si>
  <si>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</si>
  <si>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</si>
  <si>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</si>
  <si>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</si>
  <si>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</si>
  <si>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</si>
  <si>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</si>
  <si>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</si>
  <si>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</si>
  <si>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</si>
  <si>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</si>
  <si>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</si>
  <si>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</si>
  <si>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</si>
  <si>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</si>
  <si>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</si>
  <si>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</si>
  <si>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</si>
  <si>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</si>
  <si>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</si>
  <si>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</si>
  <si>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</si>
  <si>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</si>
  <si>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</si>
  <si>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</si>
  <si>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</si>
  <si>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</si>
  <si>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</si>
  <si>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</si>
  <si>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</si>
  <si>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</si>
  <si>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</si>
  <si>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</si>
  <si>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</si>
  <si>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</si>
  <si>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</si>
  <si>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</si>
  <si>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</si>
  <si>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</si>
  <si>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</si>
  <si>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</si>
  <si>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</si>
  <si>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</si>
  <si>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</si>
  <si>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</si>
  <si>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</si>
  <si>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</si>
  <si>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</si>
  <si>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</si>
  <si>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</si>
  <si>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</si>
  <si>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</si>
  <si>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</si>
  <si>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</si>
  <si>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</si>
  <si>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</si>
  <si>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</si>
  <si>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</si>
  <si>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</si>
  <si>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</si>
  <si>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</si>
  <si>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</si>
  <si>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</si>
  <si>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</si>
  <si>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</si>
  <si>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</si>
  <si>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</si>
  <si>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</si>
  <si>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</si>
  <si>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</si>
  <si>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</si>
  <si>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</si>
  <si>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</si>
  <si>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</si>
  <si>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</si>
  <si>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</si>
  <si>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</si>
  <si>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</si>
  <si>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</si>
  <si>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</si>
  <si>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</si>
  <si>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</si>
  <si>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</si>
  <si>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</si>
  <si>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</si>
  <si>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</si>
  <si>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</si>
  <si>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</si>
  <si>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</si>
  <si>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</si>
  <si>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</si>
  <si>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</si>
  <si>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</si>
  <si>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</si>
  <si>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</si>
  <si>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</si>
  <si>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</si>
  <si>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</si>
  <si>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</si>
  <si>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</si>
  <si>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</si>
  <si>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</si>
  <si>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</si>
  <si>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</si>
  <si>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</si>
  <si>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</si>
  <si>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</si>
  <si>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</si>
  <si>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</si>
  <si>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</si>
  <si>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</si>
  <si>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</si>
  <si>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</si>
  <si>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</si>
  <si>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</si>
  <si>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</si>
  <si>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</si>
  <si>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</si>
  <si>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</si>
  <si>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</si>
  <si>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</si>
  <si>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</si>
  <si>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</si>
  <si>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</si>
  <si>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</si>
  <si>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</si>
  <si>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</si>
  <si>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</si>
  <si>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</si>
  <si>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</si>
  <si>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</si>
  <si>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</si>
  <si>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</si>
  <si>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</si>
  <si>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</si>
  <si>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</si>
  <si>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</si>
  <si>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</si>
  <si>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</si>
  <si>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</si>
  <si>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</si>
  <si>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</si>
  <si>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</si>
  <si>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</si>
  <si>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</si>
  <si>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</si>
  <si>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</si>
  <si>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</si>
  <si>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</si>
  <si>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</si>
  <si>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</si>
  <si>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</si>
  <si>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</si>
  <si>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</si>
  <si>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</si>
  <si>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</si>
  <si>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</si>
  <si>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</si>
  <si>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</si>
  <si>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</si>
  <si>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</si>
  <si>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</si>
  <si>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</si>
  <si>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</si>
  <si>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</si>
  <si>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</si>
  <si>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</si>
  <si>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</si>
  <si>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</si>
  <si>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</si>
  <si>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</si>
  <si>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</si>
  <si>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</si>
  <si>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</si>
  <si>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</si>
  <si>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</si>
  <si>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</si>
  <si>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</si>
  <si>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</si>
  <si>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</si>
  <si>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</si>
  <si>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</si>
  <si>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</si>
  <si>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</si>
  <si>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</si>
  <si>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</si>
  <si>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</si>
  <si>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</si>
  <si>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</si>
  <si>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</si>
  <si>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</si>
  <si>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</si>
  <si>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</si>
  <si>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</si>
  <si>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</si>
  <si>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</si>
  <si>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</si>
  <si>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</si>
  <si>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</si>
  <si>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</si>
  <si>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</si>
  <si>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</si>
  <si>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</si>
  <si>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</si>
  <si>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</si>
  <si>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</si>
  <si>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</si>
  <si>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</si>
  <si>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</si>
  <si>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</si>
  <si>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</si>
  <si>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</si>
  <si>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</si>
  <si>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</si>
  <si>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</si>
  <si>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</si>
  <si>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</si>
  <si>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</si>
  <si>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</si>
  <si>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</si>
  <si>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</si>
  <si>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</si>
  <si>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</si>
  <si>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</si>
  <si>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</si>
  <si>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</si>
  <si>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</si>
  <si>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</si>
  <si>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</si>
  <si>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</si>
  <si>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</si>
  <si>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</si>
  <si>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</si>
  <si>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</si>
  <si>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</si>
  <si>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</si>
  <si>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</si>
  <si>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</si>
  <si>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</si>
  <si>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</si>
  <si>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</si>
  <si>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</si>
  <si>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</si>
  <si>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</si>
  <si>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</si>
  <si>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</si>
  <si>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</si>
  <si>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</si>
  <si>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</si>
  <si>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</si>
  <si>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</si>
  <si>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</si>
  <si>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</si>
  <si>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</si>
  <si>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</si>
  <si>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</si>
  <si>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</si>
  <si>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</si>
  <si>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</si>
  <si>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</si>
  <si>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</si>
  <si>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</si>
  <si>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</si>
  <si>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</si>
  <si>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</si>
  <si>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</si>
  <si>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</si>
  <si>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</si>
  <si>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</si>
  <si>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</si>
  <si>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</si>
  <si>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</si>
  <si>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</si>
  <si>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</si>
  <si>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</si>
  <si>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</si>
  <si>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</si>
  <si>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</si>
  <si>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</si>
  <si>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</si>
  <si>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</si>
  <si>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</si>
  <si>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</si>
  <si>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</si>
  <si>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</si>
  <si>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</si>
  <si>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</si>
  <si>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</si>
  <si>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</si>
  <si>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</si>
  <si>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</si>
  <si>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</si>
  <si>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</si>
  <si>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</si>
  <si>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</si>
  <si>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</si>
  <si>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</si>
  <si>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</si>
  <si>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</si>
  <si>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</si>
  <si>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</si>
  <si>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</si>
  <si>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</si>
  <si>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</si>
  <si>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</si>
  <si>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</si>
  <si>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</si>
  <si>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</si>
  <si>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</si>
  <si>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</si>
  <si>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</si>
  <si>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</si>
  <si>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</si>
  <si>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</si>
  <si>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</si>
  <si>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</si>
  <si>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</si>
  <si>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</si>
  <si>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</si>
  <si>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</si>
  <si>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</si>
  <si>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</si>
  <si>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</si>
  <si>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</si>
  <si>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</si>
  <si>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</si>
  <si>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</si>
  <si>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</si>
  <si>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</si>
  <si>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</si>
  <si>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</si>
  <si>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</si>
  <si>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</si>
  <si>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</si>
  <si>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</si>
  <si>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</si>
  <si>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</si>
  <si>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</si>
  <si>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</si>
  <si>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</si>
  <si>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</si>
  <si>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</si>
  <si>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</si>
  <si>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</si>
  <si>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</si>
  <si>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</si>
  <si>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</si>
  <si>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</si>
  <si>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</si>
  <si>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</si>
  <si>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</si>
  <si>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</si>
  <si>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</si>
  <si>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</si>
  <si>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</si>
  <si>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</si>
  <si>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</si>
  <si>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</si>
  <si>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</si>
  <si>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</si>
  <si>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</si>
  <si>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</si>
  <si>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</si>
  <si>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</si>
  <si>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</si>
  <si>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</si>
  <si>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</si>
  <si>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</si>
  <si>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</si>
  <si>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</si>
  <si>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</si>
  <si>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</si>
  <si>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</si>
  <si>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</si>
  <si>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</si>
  <si>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</si>
  <si>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</si>
  <si>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</si>
  <si>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</si>
  <si>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</si>
  <si>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</si>
  <si>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</si>
  <si>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</si>
  <si>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</si>
  <si>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</si>
  <si>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</si>
  <si>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</si>
  <si>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</si>
  <si>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</si>
  <si>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</si>
  <si>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</si>
  <si>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</si>
  <si>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</si>
  <si>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</si>
  <si>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</si>
  <si>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</si>
  <si>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</si>
  <si>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</si>
  <si>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</si>
  <si>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</si>
  <si>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</si>
  <si>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</si>
  <si>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</si>
  <si>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</si>
  <si>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</si>
  <si>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</si>
  <si>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</si>
  <si>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</si>
  <si>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</si>
  <si>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</si>
  <si>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</si>
  <si>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</si>
  <si>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</si>
  <si>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</si>
  <si>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</si>
  <si>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</si>
  <si>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</si>
  <si>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</si>
  <si>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</si>
  <si>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</si>
  <si>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</si>
  <si>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</si>
  <si>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</si>
  <si>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</si>
  <si>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</si>
  <si>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</si>
  <si>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</si>
  <si>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</si>
  <si>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</si>
  <si>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</si>
  <si>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</si>
  <si>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</si>
  <si>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</si>
  <si>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</si>
  <si>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</si>
  <si>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</si>
  <si>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</si>
  <si>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</si>
  <si>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</si>
  <si>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</si>
  <si>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</si>
  <si>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</si>
  <si>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</si>
  <si>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</si>
  <si>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</si>
  <si>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</si>
  <si>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</si>
  <si>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</si>
  <si>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</si>
  <si>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</si>
  <si>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</si>
  <si>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</si>
  <si>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</si>
  <si>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</si>
  <si>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</si>
  <si>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</si>
  <si>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</si>
  <si>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</si>
  <si>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</si>
  <si>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Sceco team replacing transformer and no parking to connect PG. We are trying to secure parking and wilm power up the site with PG</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</si>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</sst>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288.63533379629371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6.0310648143058643E-2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5.8921759256918449E-2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45951.58375972222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45951.58375972222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45951.58375972222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45951.58375972222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45951.58375972222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45951.58375972222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45951.58375972222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45951.58375972222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45951.58375972222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45951.58375972222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45951.58375972222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45951.58375972222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45951.58375972222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45951.58375972222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45951.58375972222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45951.58375972222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45951.58375972222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45951.58375972222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45951.58375972222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45951.58375972222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45951.58375972222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45951.58375972222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45951.58375972222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45951.58375972222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45951.58375972222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45951.58375972222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45951.58375972222</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45951.58375972222</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45951.58375972222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45951.58375972222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45951.58375972222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45951.58375972222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45951.58375972222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45951.58375972222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45951.58375972222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45951.58375972222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45951.58375972222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45951.58375972222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45951.58375972222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45951.58375972222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45951.58375972222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45951.58375972222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45951.58375972222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45951.58375972222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45951.58375972222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45951.58375972222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45951.58375972222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45951.58375972222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45951.58375972222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45951.58375972222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45951.58375972222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45951.58375972222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45951.58375972222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45951.58375972222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45951.58375972222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45951.58375972222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45951.58375972222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45951.58375972222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45951.58375972222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45951.58375972222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45951.58375972222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45951.58375972222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45951.58375972222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45951.58375972222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45951.58375972222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45951.58375972222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45951.58375972222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45951.58375972222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45951.58375972222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45951.58375972222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45951.58375972222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45951.58375972222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45951.58375972222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45951.58375972222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45951.58375972222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45951.58375972222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45951.58375972222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45951.58375972222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45951.58375972222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45951.58375972222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45951.58375972222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45951.58375972222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45951.58375972222</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45951.58375972222</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28F0179E-89C0-4035-B502-D5BCDCB6A2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144.85667638888845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126.58392175925837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7.0879842592548812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45951.58375972222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45951.58375972222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45951.58375972222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45951.58375972222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45951.58375972222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45951.58375972222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45951.58375972222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45951.58375972222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45951.58375972222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45951.58375972222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45951.58375972222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45951.58375972222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45951.58375972222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45951.58375972222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45951.58375972222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45951.58375972222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45951.58375972222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45951.58375972222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45951.58375972222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45951.58375972222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45951.58375972222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45951.58375972222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45951.58375972222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45951.58375972222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45951.58375972222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45951.58375972222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45951.58375972222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45951.58375972222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45951.58375972222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45951.58375972222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45951.58375972222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45951.58375972222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45951.58375972222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45951.58375972222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45951.58375972222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45951.58375972222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45951.58375972222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45951.58375972222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45951.58375972222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45951.58375972222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45951.58375972222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45951.58375972222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45951.58375972222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45951.58375972222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45951.58375972222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45951.58375972222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45951.58375972222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45951.58375972222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45951.58375972222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45951.58375972222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45951.58375972222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45951.58375972222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45951.58375972222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45951.58375972222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45951.58375972222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45951.58375972222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45951.58375972222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45951.58375972222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45951.58375972222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45951.58375972222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45951.58375972222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45951.58375972222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45951.58375972222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45951.58375972222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45951.58375972222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45951.58375972222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45951.58375972222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45951.58375972222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45951.58375972222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45951.58375972222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45951.58375972222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45951.58375972222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45951.58375972222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45951.58375972222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45951.58375972222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45951.58375972222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45951.58375972222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45951.58375972222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45951.58375972222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45951.58375972222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45951.58375972222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45951.58375972222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45951.58375972222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45951.58375972222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45951.58375972222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45951.58375972222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45951.58375972222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45951.58375972222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45951.58375972222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45951.58375972222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45951.58375972222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45951.58375972222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45951.58375972222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45951.58375972222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45951.58375972222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45951.58375972222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45951.58375972222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45951.58375972222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45951.58375972222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45951.58375972222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45951.58375972222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45951.58375972222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45951.58375972222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45951.58375972222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45951.58375972222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45951.58375972222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45951.58375972222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45951.58375972222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45951.58375972222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45951.58375972222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45951.58375972222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45951.58375972222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45951.58375972222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45951.58375972222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45951.58375972222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45951.58375972222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45951.58375972222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45951.58375972222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45951.58375972222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45951.58375972222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45951.58375972222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45951.58375972222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45951.58375972222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45951.58375972222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45951.58375972222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45951.58375972222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45951.58375972222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45951.58375972222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45951.58375972222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45951.58375972222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45951.58375972222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45951.58375972222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45951.58375972222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45951.58375972222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45951.58375972222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45951.58375972222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45951.58375972222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45951.58375972222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45951.58375972222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45951.58375972222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45951.58375972222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45951.58375972222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45951.58375972222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45951.58375972222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45951.58375972222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45951.58375972222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45951.58375972222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45951.58375972222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45951.58375972222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45951.58375972222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45951.58375972222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45951.58375972222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45951.58375972222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45951.58375972222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45951.58375972222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45951.58375972222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45951.58375972222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45951.58375972222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45951.58375972222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45951.58375972222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45951.58375972222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45951.58375972222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45951.58375972222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45951.58375972222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45951.58375972222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45951.58375972222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45951.58375972222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45951.58375972222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45951.58375972222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45951.58375972222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45951.58375972222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45951.58375972222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45951.58375972222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45951.58375972222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45951.58375972222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45951.58375972222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45951.58375972222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45951.58375972222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45951.58375972222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45951.58375972222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45951.58375972222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45951.58375972222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45951.58375972222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45951.58375972222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45951.58375972222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45951.58375972222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45951.58375972222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45951.58375972222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45951.58375972222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45951.58375972222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45951.58375972222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45951.58375972222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45951.58375972222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45951.58375972222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45951.58375972222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45951.58375972222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45951.58375972222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45951.58375972222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45951.58375972222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45951.58375972222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45951.58375972222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45951.58375972222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45951.58375972222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45951.58375972222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45951.58375972222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45951.58375972222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45951.58375972222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45951.58375972222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45951.58375972222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45951.58375972222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45951.58375972222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45951.58375972222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45951.58375972222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45951.58375972222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45951.58375972222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45951.58375972222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45951.58375972222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45951.58375972222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45951.58375972222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45951.58375972222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45951.58375972222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45951.58375972222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45951.58375972222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45951.58375972222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45951.58375972222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45951.58375972222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45951.58375972222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45951.58375972222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45951.58375972222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45951.58375972222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45951.58375972222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45951.58375972222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45951.58375972222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45951.58375972222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45951.58375972222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45951.58375972222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45951.58375972222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45951.58375972222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45951.58375972222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45951.58375972222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45951.58375972222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45951.58375972222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45951.58375972222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45951.58375972222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45951.58375972222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45951.58375972222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45951.58375972222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45951.58375972222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45951.58375972222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45951.58375972222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45951.58375972222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45951.58375972222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45951.58375972222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45951.58375972222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45951.58375972222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45951.58375972222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45951.58375972222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45951.58375972222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45951.58375972222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45951.58375972222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45951.58375972222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45951.58375972222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45951.58375972222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45951.58375972222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45951.58375972222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45951.58375972222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45951.58375972222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45951.58375972222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45951.58375972222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45951.58375972222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45951.58375972222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45951.58375972222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45951.58375972222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45951.58375972222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45951.58375972222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45951.58375972222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45951.58375972222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45951.58375972222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45951.58375972222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45951.58375972222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45951.58375972222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45951.58375972222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45951.58375972222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45951.58375972222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45951.58375972222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45951.58375972222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45951.58375972222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45951.58375972222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45951.58375972222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45951.58375972222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45951.58375972222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45951.58375972222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45951.58375972222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45951.58375972222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45951.58375972222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45951.58375972222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45951.58375972222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45951.58375972222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45951.58375972222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45951.58375972222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45951.58375972222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45951.58375972222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45951.58375972222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45951.58375972222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45951.58375972222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45951.58375972222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45951.58375972222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45951.58375972222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45951.58375972222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45951.58375972222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45951.58375972222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45951.58375972222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45951.58375972222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45951.58375972222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45951.58375972222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45951.58375972222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45951.58375972222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45951.58375972222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45951.58375972222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45951.58375972222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45951.58375972222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45951.58375972222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45951.58375972222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45951.58375972222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45951.58375972222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45951.58375972222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45951.58375972222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45951.58375972222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45951.58375972222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45951.58375972222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45951.58375972222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45951.58375972222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45951.58375972222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45951.58375972222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45951.58375972222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45951.58375972222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45951.58375972222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45951.58375972222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45951.58375972222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45951.58375972222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45951.58375972222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45951.58375972222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45951.58375972222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45951.58375972222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45951.58375972222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45951.58375972222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45951.58375972222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45951.58375972222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45951.58375972222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45951.58375972222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45951.58375972222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45951.58375972222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45951.58375972222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45951.58375972222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45951.58375972222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45951.58375972222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45951.58375972222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45951.58375972222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45951.58375972222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45951.58375972222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45951.58375972222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45951.58375972222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45951.58375972222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45951.58375972222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45951.58375972222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45951.58375972222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45951.58375972222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45951.58375972222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45951.58375972222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45951.58375972222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45951.58375972222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45951.58375972222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45951.58375972222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45951.58375972222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45951.58375972222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45951.58375972222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45951.58375972222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45951.58375972222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45951.58375972222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45951.58375972222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45951.58375972222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45951.58375972222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45951.58375972222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45951.58375972222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45951.58375972222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45951.58375972222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45951.58375972222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45951.58375972222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45951.58375972222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45951.58375972222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45951.58375972222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45951.58375972222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45951.58375972222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45951.58375972222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45951.58375972222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45951.58375972222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45951.58375972222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45951.58375972222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45951.58375972222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45951.58375972222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45951.58375972222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45951.58375972222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45951.58375972222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45951.58375972222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45951.58375972222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45951.58375972222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45951.58375972222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45951.58375972222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45951.58375972222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45951.58375972222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45951.58375972222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45951.58375972222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45951.58375972222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45951.58375972222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45951.58375972222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45951.58375972222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45951.58375972222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45951.58375972222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45951.58375972222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45951.58375972222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45951.58375972222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45951.58375972222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45951.58375972222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45951.58375972222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45951.58375972222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45951.58375972222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45951.58375972222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45951.58375972222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45951.58375972222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45951.58375972222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45951.58375972222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45951.58375972222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45951.58375972222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45951.58375972222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45951.58375972222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45951.58375972222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45951.58375972222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45951.58375972222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45951.58375972222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45951.58375972222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45951.58375972222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45951.58375972222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45951.58375972222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45951.58375972222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45951.58375972222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45951.58375972222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45951.58375972222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45951.58375972222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45951.58375972222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45951.58375972222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45951.58375972222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45951.58375972222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45951.58375972222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45951.58375972222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45951.58375972222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45951.58375972222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45951.58375972222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45951.58375972222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45951.58375972222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45951.58375972222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45951.58375972222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45951.58375972222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45951.58375972222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45951.58375972222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45951.58375972222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45951.58375972222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45951.58375972222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45951.58375972222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45951.58375972222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45951.58375972222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45951.58375972222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45951.58375972222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45951.58375972222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45951.58375972222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45951.58375972222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45951.58375972222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45951.58375972222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45951.58375972222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45951.58375972222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45951.58375972222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45951.58375972222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45951.58375972222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45951.58375972222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45951.58375972222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45951.58375972222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45951.58375972222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45951.58375972222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45951.58375972222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45951.58375972222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45951.58375972222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45951.58375972222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45951.58375972222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45951.58375972222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45951.58375972222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45951.58375972222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45951.58375972222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45951.58375972222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45951.58375972222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45951.58375972222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45951.58375972222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45951.58375972222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45951.58375972222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45951.58375972222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45951.58375972222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45951.58375972222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45951.58375972222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45951.58375972222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45951.58375972222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45951.58375972222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45951.58375972222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45951.58375972222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45951.58375972222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45951.58375972222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45951.58375972222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45951.58375972222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45951.58375972222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45951.58375972222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45951.58375972222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45951.58375972222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45951.58375972222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45951.58375972222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45951.58375972222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45951.58375972222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45951.58375972222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45951.58375972222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45951.58375972222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45951.58375972222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45951.58375972222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45951.58375972222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45951.58375972222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45951.58375972222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45951.58375972222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45951.58375972222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45951.58375972222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45951.58375972222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45951.58375972222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45951.58375972222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45951.58375972222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45951.58375972222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45951.58375972222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45951.58375972222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45951.58375972222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45951.58375972222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45951.58375972222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45951.58375972222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45951.58375972222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45951.58375972222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45951.58375972222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45951.58375972222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45951.58375972222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45951.58375972222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45951.58375972222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45951.58375972222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45951.58375972222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45951.58375972222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45951.58375972222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45951.58375972222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45951.58375972222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45951.58375972222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45951.58375972222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45951.58375972222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45951.58375972222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45951.58375972222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45951.58375972222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45951.58375972222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45951.58375972222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45951.58375972222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45951.58375972222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45951.58375972222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45951.58375972222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45951.58375972222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45951.58375972222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45951.58375972222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45951.58375972222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45951.58375972222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45951.58375972222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45951.58375972222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45951.58375972222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45951.58375972222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45951.58375972222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45951.58375972222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45951.58375972222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45951.58375972222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45951.58375972222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45951.58375972222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45951.58375972222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45951.58375972222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45951.58375972222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45951.58375972222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45951.58375972222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45951.58375972222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45951.58375972222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45951.58375972222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45951.58375972222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45951.58375972222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45951.58375972222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45951.58375972222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45951.58375972222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45951.58375972222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45951.58375972222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45951.58375972222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45951.58375972222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45951.58375972222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45951.58375972222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45951.58375972222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45951.58375972222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45951.58375972222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45951.58375972222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45951.58375972222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45951.58375972222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45951.58375972222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45951.58375972222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45951.58375972222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45951.58375972222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45951.58375972222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45951.58375972222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45951.58375972222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45951.58375972222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45951.58375972222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45951.58375972222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45951.58375972222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45951.58375972222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45951.58375972222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45951.58375972222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45951.58375972222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45951.58375972222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45951.58375972222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45951.58375972222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45951.58375972222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45951.58375972222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45951.58375972222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45951.58375972222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45951.58375972222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45951.58375972222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45951.58375972222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45951.58375972222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45951.58375972222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45951.58375972222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45951.58375972222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45951.58375972222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45951.58375972222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45951.58375972222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45951.58375972222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45951.58375972222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45951.58375972222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45951.58375972222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45951.58375972222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45951.58375972222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45951.58375972222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45951.58375972222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45951.58375972222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45951.58375972222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45951.58375972222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45951.58375972222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45951.58375972222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45951.58375972222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45951.58375972222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45951.58375972222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45951.58375972222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45951.58375972222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45951.58375972222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45951.58375972222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45951.58375972222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45951.58375972222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45951.58375972222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45951.58375972222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45951.58375972222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45951.58375972222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45951.58375972222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45951.58375972222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45951.58375972222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45951.58375972222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45951.58375972222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45951.58375972222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45951.58375972222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45951.58375972222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45951.58375972222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45951.58375972222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45951.58375972222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45951.58375972222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45951.58375972222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45951.58375972222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45951.58375972222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45951.58375972222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45951.58375972222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45951.58375972222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45951.58375972222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45951.58375972222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45951.58375972222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45951.58375972222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45951.58375972222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45951.58375972222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45951.58375972222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45951.58375972222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45951.58375972222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45951.58375972222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45951.58375972222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45951.58375972222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45951.58375972222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45951.58375972222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45951.58375972222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45951.58375972222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45951.58375972222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45951.58375972222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45951.58375972222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45951.58375972222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45951.58375972222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45951.58375972222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45951.58375972222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45951.58375972222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45951.58375972222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45951.58375972222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45951.58375972222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45951.58375972222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45951.58375972222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45951.58375972222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45951.58375972222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45951.58375972222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45951.58375972222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45951.58375972222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45951.58375972222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45951.58375972222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45951.58375972222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45951.58375972222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45951.58375972222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45951.58375972222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45951.58375972222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45951.58375972222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45951.58375972222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45951.58375972222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45951.58375972222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45951.58375972222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45951.58375972222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45951.58375972222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45951.58375972222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45951.58375972222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45951.58375972222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45951.58375972222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45951.58375972222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45951.58375972222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45951.58375972222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45951.58375972222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45951.58375972222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45951.58375972222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45951.58375972222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45951.58375972222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45951.58375972222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45951.58375972222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45951.58375972222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45951.58375972222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45951.58375972222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45951.58375972222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45951.58375972222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45951.58375972222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45951.58375972222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45951.58375972222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45951.58375972222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45951.58375972222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45951.58375972222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45951.58375972222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45951.58375972222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45951.58375972222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45951.58375972222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45951.58375972222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45951.58375972222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45951.58375972222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45951.58375972222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45951.58375972222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45951.58375972222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45951.58375972222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45951.58375972222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45951.58375972222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45951.58375972222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45951.58375972222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45951.58375972222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45951.58375972222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45951.58375972222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45951.58375972222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45951.58375972222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45951.58375972222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45951.58375972222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45951.58375972222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45951.58375972222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45951.58375972222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45951.58375972222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45951.58375972222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45951.58375972222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45951.58375972222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45951.58375972222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45951.58375972222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45951.58375972222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45951.58375972222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45951.58375972222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45951.58375972222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45951.58375972222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45951.58375972222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45951.58375972222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45951.58375972222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45951.58375972222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45951.58375972222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45951.58375972222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45951.58375972222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45951.58375972222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45951.58375972222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45951.58375972222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45951.58375972222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45951.58375972222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45951.58375972222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45951.58375972222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45951.58375972222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45951.58375972222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45951.58375972222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45951.58375972222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45951.58375972222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45951.58375972222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45951.58375972222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45951.58375972222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45951.58375972222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45951.58375972222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45951.58375972222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45951.58375972222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45951.58375972222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45951.58375972222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45951.58375972222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45951.58375972222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45951.58375972222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45951.58375972222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45951.58375972222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45951.58375972222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45951.58375972222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45951.58375972222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45951.58375972222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45951.58375972222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45951.58375972222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45951.58375972222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45951.58375972222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45951.58375972222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45951.58375972222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45951.58375972222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45951.58375972222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45951.58375972222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45951.58375972222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45951.58375972222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45951.58375972222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45951.58375972222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45951.58375972222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45951.58375972222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45951.58375972222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45951.58375972222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45951.58375972222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45951.58375972222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45951.58375972222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45951.58375972222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45951.58375972222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45951.58375972222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45951.58375972222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45951.58375972222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45951.58375972222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45951.58375972222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45951.58375972222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45951.58375972222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45951.58375972222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45951.58375972222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45951.58375972222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45951.58375972222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45951.58375972222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45951.58375972222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45951.58375972222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45951.58375972222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45951.58375972222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45951.58375972222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45951.58375972222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45951.58375972222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45951.58375972222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45951.58375972222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45951.58375972222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45951.58375972222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45951.58375972222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45951.58375972222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45951.58375972222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45951.58375972222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45951.58375972222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45951.58375972222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45951.58375972222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45951.58375972222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45951.58375972222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45951.58375972222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45951.58375972222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45951.58375972222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45951.58375972222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45951.58375972222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45951.58375972222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45951.58375972222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45951.58375972222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45951.58375972222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45951.58375972222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45951.58375972222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45951.58375972222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45951.58375972222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45951.58375972222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45951.58375972222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45951.58375972222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45951.58375972222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45951.58375972222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45951.58375972222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45951.58375972222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45951.58375972222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45951.58375972222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45951.58375972222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45951.58375972222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45951.58375972222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45951.58375972222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45951.58375972222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45951.58375972222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45951.58375972222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45951.58375972222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45951.58375972222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45951.58375972222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45951.58375972222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45951.58375972222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45951.58375972222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45951.58375972222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45951.58375972222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45951.58375972222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45951.58375972222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45951.58375972222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45951.58375972222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45951.58375972222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45951.58375972222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45951.58375972222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45951.58375972222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45951.58375972222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45951.58375972222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45951.58375972222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45951.58375972222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45951.58375972222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45951.58375972222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45951.58375972222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45951.58375972222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45951.58375972222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45951.58375972222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45951.58375972222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45951.58375972222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45951.58375972222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45951.58375972222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45951.58375972222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45951.58375972222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45951.58375972222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45951.58375972222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45951.58375972222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45951.58375972222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45951.58375972222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45951.58375972222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45951.58375972222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45951.58375972222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45951.58375972222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45951.58375972222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45951.58375972222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45951.58375972222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45951.58375972222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45951.58375972222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45951.58375972222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45951.58375972222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45951.58375972222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45951.58375972222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45951.58375972222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45951.58375972222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45951.58375972222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45951.58375972222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45951.58375972222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45951.58375972222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45951.58375972222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45951.58375972222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45951.58375972222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45951.58375972222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45951.58375972222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45951.58375972222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45951.58375972222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45951.58375972222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45951.58375972222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45951.58375972222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45951.58375972222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45951.58375972222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45951.58375972222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45951.58375972222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45951.58375972222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45951.58375972222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45951.58375972222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45951.58375972222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45951.58375972222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45951.58375972222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45951.58375972222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45951.58375972222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45951.58375972222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45951.58375972222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45951.58375972222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45951.58375972222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45951.58375972222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45951.58375972222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45951.58375972222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45951.58375972222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45951.58375972222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45951.58375972222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45951.58375972222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45951.58375972222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45951.58375972222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45951.58375972222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45951.58375972222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45951.58375972222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45951.58375972222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45951.58375972222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45951.58375972222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45951.58375972222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45951.58375972222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45951.58375972222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45951.58375972222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45951.58375972222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45951.58375972222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45951.58375972222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45951.58375972222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45951.58375972222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45951.58375972222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45951.58375972222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45951.58375972222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45951.58375972222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45951.58375972222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45951.58375972222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45951.58375972222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45951.58375972222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45951.58375972222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45951.58375972222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45951.58375972222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45951.58375972222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45951.58375972222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45951.58375972222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45951.58375972222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45951.58375972222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45951.58375972222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45951.58375972222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45951.58375972222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45951.58375972222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45951.58375972222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45951.58375972222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45951.58375972222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45951.58375972222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45951.58375972222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45951.58375972222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45951.58375972222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45951.58375972222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45951.58375972222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45951.58375972222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45951.58375972222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45951.58375972222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45951.58375972222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45951.58375972222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45951.58375972222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45951.58375972222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45951.58375972222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45951.58375972222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45951.58375972222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45951.58375972222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45951.58375972222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45951.58375972222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45951.58375972222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45951.58375972222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45951.58375972222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45951.58375972222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45951.58375972222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45951.58375972222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45951.58375972222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45951.58375972222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45951.58375972222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45951.58375972222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45951.58375972222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45951.58375972222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45951.58375972222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45951.58375972222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45951.58375972222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45951.58375972222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45951.58375972222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45951.58375972222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45951.58375972222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45951.58375972222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45951.58375972222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45951.58375972222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45951.58375972222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45951.58375972222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45951.58375972222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45951.58375972222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45951.58375972222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45951.58375972222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45951.58375972222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45951.58375972222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45951.58375972222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45951.58375972222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45951.58375972222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45951.58375972222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45951.58375972222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45951.58375972222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45951.58375972222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45951.58375972222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45951.58375972222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45951.58375972222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45951.58375972222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45951.58375972222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45951.58375972222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45951.58375972222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45951.58375972222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45951.58375972222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45951.58375972222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45951.58375972222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45951.58375972222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45951.58375972222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45951.58375972222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45951.58375972222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45951.58375972222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45951.58375972222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45951.58375972222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45951.58375972222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45951.58375972222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45951.58375972222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45951.58375972222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45951.58375972222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45951.58375972222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45951.58375972222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45951.58375972222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45951.58375972222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45951.58375972222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45951.58375972222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45951.58375972222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45951.58375972222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45951.58375972222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45951.58375972222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45951.58375972222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45951.58375972222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45951.58375972222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45951.58375972222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45951.58375972222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45951.58375972222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45951.58375972222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45951.58375972222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45951.58375972222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45951.58375972222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45951.58375972222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45951.58375972222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45951.58375972222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45951.58375972222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45951.58375972222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45951.58375972222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45951.58375972222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45951.58375972222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45951.58375972222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45951.58375972222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45951.58375972222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45951.58375972222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45951.58375972222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45951.58375972222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45951.58375972222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45951.58375972222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45951.58375972222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45951.58375972222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45951.58375972222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45951.58375972222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45951.58375972222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45951.58375972222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45951.58375972222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45951.58375972222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45951.58375972222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45951.58375972222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45951.58375972222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45951.58375972222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45951.58375972222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45951.58375972222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45951.58375972222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45951.58375972222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45951.58375972222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45951.58375972222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45951.58375972222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45951.58375972222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45951.58375972222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45951.58375972222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45951.58375972222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45951.58375972222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45951.58375972222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45951.58375972222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45951.58375972222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45951.58375972222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45951.58375972222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45951.58375972222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45951.58375972222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45951.58375972222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45951.58375972222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45951.58375972222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45951.58375972222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45951.58375972222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45951.58375972222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45951.58375972222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45951.58375972222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45951.58375972222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45951.58375972222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45951.58375972222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45951.58375972222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45951.58375972222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45951.58375972222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45951.58375972222</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248.10304212962365</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45951.58375972222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45951.58375972222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45951.58375972222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45951.58375972222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45951.58375972222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45951.58375972222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45951.58375972222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45951.58375972222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45951.58375972222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45951.58375972222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45951.58375972222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45951.58375972222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45951.58375972222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45951.58375972222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45951.58375972222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45951.58375972222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45951.58375972222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45951.58375972222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45951.58375972222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45951.58375972222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45951.58375972222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45951.58375972222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45951.58375972222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45951.58375972222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45951.58375972222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45951.58375972222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45951.58375972222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45951.58375972222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45951.58375972222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45951.58375972222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45951.58375972222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45951.58375972222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45951.58375972222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45951.58375972222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45951.58375972222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45951.58375972222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45951.58375972222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45951.58375972222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45951.58375972222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45951.58375972222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45951.58375972222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45951.58375972222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45951.58375972222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45951.58375972222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45951.58375972222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45951.58375972222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45951.58375972222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45951.58375972222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45951.58375972222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45951.58375972222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45951.58375972222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45951.58375972222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45951.58375972222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45951.58375972222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45951.58375972222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45951.58375972222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45951.58375972222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45951.58375972222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45951.58375972222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45951.58375972222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45951.58375972222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45951.58375972222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45951.58375972222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45951.58375972222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45951.58375972222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45951.58375972222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45951.58375972222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45951.58375972222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45951.58375972222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45951.58375972222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45951.58375972222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45951.58375972222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45951.58375972222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45951.58375972222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45951.58375972222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45951.58375972222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45951.58375972222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45951.58375972222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45951.58375972222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45951.58375972222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45951.58375972222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45951.58375972222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45951.58375972222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45951.58375972222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45951.58375972222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45951.58375972222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45951.58375972222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45951.58375972222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45951.58375972222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45951.58375972222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45951.58375972222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45951.58375972222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45951.58375972222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45951.58375972222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45951.58375972222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45951.58375972222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45951.58375972222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45951.58375972222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45951.58375972222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45951.58375972222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45951.58375972222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45951.58375972222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45951.58375972222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45951.58375972222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45951.58375972222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45951.58375972222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45951.58375972222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45951.58375972222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45951.58375972222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45951.58375972222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45951.58375972222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45951.58375972222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45951.58375972222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45951.58375972222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45951.58375972222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45951.58375972222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45951.58375972222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45951.58375972222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45951.58375972222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45951.58375972222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45951.58375972222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45951.58375972222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45951.58375972222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45951.58375972222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45951.58375972222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45951.58375972222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45951.58375972222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45951.58375972222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45951.58375972222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45951.58375972222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45951.58375972222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45951.58375972222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45951.58375972222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45951.58375972222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45951.58375972222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45951.58375972222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45951.58375972222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45951.58375972222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45951.58375972222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45951.58375972222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45951.58375972222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45951.58375972222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45951.58375972222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45951.58375972222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45951.58375972222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45951.58375972222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45951.58375972222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45951.58375972222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45951.58375972222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45951.58375972222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45951.58375972222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45951.58375972222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45951.58375972222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45951.58375972222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45951.58375972222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45951.58375972222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45951.58375972222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45951.58375972222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45951.58375972222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45951.58375972222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45951.58375972222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45951.58375972222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45951.58375972222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45951.58375972222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45951.58375972222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45951.58375972222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45951.58375972222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45951.58375972222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45951.58375972222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45951.58375972222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45951.58375972222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45951.58375972222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45951.58375972222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45951.58375972222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45951.58375972222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45951.58375972222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45951.58375972222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45951.58375972222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45951.58375972222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45951.58375972222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45951.58375972222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45951.58375972222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45951.58375972222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45951.58375972222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45951.58375972222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45951.58375972222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45951.58375972222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45951.58375972222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45951.58375972222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45951.58375972222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45951.58375972222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45951.58375972222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45951.58375972222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45951.58375972222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45951.58375972222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45951.58375972222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45951.58375972222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45951.58375972222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45951.58375972222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45951.58375972222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45951.58375972222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45951.58375972222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45951.58375972222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45951.58375972222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45951.58375972222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45951.58375972222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45951.58375972222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45951.58375972222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45951.58375972222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45951.58375972222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45951.58375972222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45951.58375972222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45951.58375972222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45951.58375972222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45951.58375972222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45951.58375972222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45951.58375972222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45951.58375972222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45951.58375972222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45951.58375972222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45951.58375972222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45951.58375972222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45951.58375972222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45951.58375972222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45951.58375972222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45951.58375972222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45951.58375972222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45951.58375972222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45951.58375972222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45951.58375972222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45951.58375972222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45951.58375972222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45951.58375972222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45951.58375972222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45951.58375972222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45951.58375972222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45951.58375972222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45951.58375972222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45951.58375972222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45951.58375972222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45951.58375972222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45951.58375972222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45951.58375972222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45951.58375972222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45951.58375972222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45951.58375972222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45951.58375972222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45951.58375972222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45951.58375972222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45951.58375972222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45951.58375972222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45951.58375972222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45951.58375972222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45951.58375972222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45951.58375972222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45951.58375972222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45951.58375972222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45951.58375972222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45951.58375972222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45951.58375972222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45951.58375972222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45951.58375972222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45951.58375972222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45951.58375972222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45951.58375972222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45951.58375972222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45951.58375972222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45951.58375972222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45951.58375972222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45951.58375972222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45951.58375972222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45951.58375972222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45951.58375972222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45951.58375972222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45951.58375972222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45951.58375972222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45951.58375972222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45951.58375972222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45951.58375972222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45951.58375972222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45951.58375972222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45951.58375972222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45951.58375972222</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45951.58375972222</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6" sqref="D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59.751699537031527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25.394882407403202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6.8121856481448049</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2.9226486111074337</v>
      </c>
      <c r="H5" s="158">
        <v>45948.661111111112</v>
      </c>
      <c r="I5" s="157" t="str">
        <f>IFERROR(VLOOKUP(D5,DB!A:F,6,0),"")</f>
        <v>SCECO</v>
      </c>
      <c r="J5" s="157" t="str">
        <f>IFERROR(VLOOKUP(D5,DB!A:G,7,0),"")</f>
        <v>Dead</v>
      </c>
      <c r="K5" s="157" t="s">
        <v>39099</v>
      </c>
      <c r="L5" s="157" t="str">
        <f>IFERROR(VLOOKUP(D5,DB!A:I,9,0),"")</f>
        <v>Latis</v>
      </c>
    </row>
    <row r="6" spans="1:13" ht="30.75">
      <c r="A6" s="157" t="s">
        <v>39100</v>
      </c>
      <c r="B6" s="157" t="str">
        <f>IFERROR(VLOOKUP(D6,DB!A:K,11,0),"")</f>
        <v>R5</v>
      </c>
      <c r="C6" s="157">
        <v>1</v>
      </c>
      <c r="D6" s="157" t="s">
        <v>35725</v>
      </c>
      <c r="E6" s="157" t="s">
        <v>38998</v>
      </c>
      <c r="F6" s="158">
        <v>45951.499641203707</v>
      </c>
      <c r="G6" s="159">
        <f ca="1">IFERROR(NOW()-F6,"")</f>
        <v>8.4118518512696028E-2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45951.58375972222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45951.58375972222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45951.58375972222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45951.58375972222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45951.58375972222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45951.58375972222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45951.58375972222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45951.58375972222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45951.58375972222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45951.58375972222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45951.58375972222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45951.58375972222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45951.58375972222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45951.58375972222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45951.58375972222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45951.58375972222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45951.58375972222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45951.58375972222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45951.58375972222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45951.58375972222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45951.58375972222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45951.58375972222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45951.58375972222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45951.58375972222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45951.58375972222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45951.58375972222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45951.58375972222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45951.58375972222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45951.58375972222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45951.58375972222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45951.58375972222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45951.58375972222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45951.58375972222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45951.58375972222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45951.58375972222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45951.58375972222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45951.58375972222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45951.58375972222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45951.58375972222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45951.58375972222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45951.58375972222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45951.58375972222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45951.58375972222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45951.58375972222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45951.58375972222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45951.58375972222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45951.58375972222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45951.58375972222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45951.58375972222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45951.58375972222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45951.58375972222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45951.58375972222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45951.58375972222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45951.58375972222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45951.58375972222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45951.58375972222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45951.58375972222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45951.58375972222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45951.58375972222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45951.58375972222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45951.58375972222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45951.58375972222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45951.58375972222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45951.58375972222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45951.58375972222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45951.58375972222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45951.58375972222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45951.58375972222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45951.58375972222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45951.58375972222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45951.58375972222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45951.58375972222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45951.58375972222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45951.58375972222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45951.58375972222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45951.58375972222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45951.58375972222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45951.58375972222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45951.58375972222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45951.58375972222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45951.58375972222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45951.58375972222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45951.58375972222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45951.58375972222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45951.58375972222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45951.58375972222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45951.58375972222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45951.58375972222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45951.58375972222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45951.58375972222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45951.58375972222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45951.58375972222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45951.58375972222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45951.58375972222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45951.58375972222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45951.58375972222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45951.58375972222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45951.58375972222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45951.58375972222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45951.58375972222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45951.58375972222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45951.58375972222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45951.58375972222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45951.58375972222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45951.58375972222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45951.58375972222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45951.58375972222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45951.58375972222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45951.58375972222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45951.58375972222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45951.58375972222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45951.58375972222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45951.58375972222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45951.58375972222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45951.58375972222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45951.58375972222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45951.58375972222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45951.58375972222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45951.58375972222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45951.58375972222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45951.58375972222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45951.58375972222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45951.58375972222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45951.58375972222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45951.58375972222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45951.58375972222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45951.58375972222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45951.58375972222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45951.58375972222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45951.58375972222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45951.58375972222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45951.58375972222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45951.58375972222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45951.58375972222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45951.58375972222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45951.58375972222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45951.58375972222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45951.58375972222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45951.58375972222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45951.58375972222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45951.58375972222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45951.58375972222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45951.58375972222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45951.58375972222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45951.58375972222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45951.58375972222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45951.58375972222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45951.58375972222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45951.58375972222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45951.58375972222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45951.58375972222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45951.58375972222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45951.58375972222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45951.58375972222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45951.58375972222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45951.58375972222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45951.58375972222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45951.58375972222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45951.58375972222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45951.58375972222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45951.58375972222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45951.58375972222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45951.58375972222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45951.58375972222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45951.58375972222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45951.58375972222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45951.58375972222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45951.58375972222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45951.58375972222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45951.58375972222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45951.58375972222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45951.58375972222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45951.58375972222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45951.58375972222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45951.58375972222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45951.58375972222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45951.58375972222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45951.58375972222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45951.58375972222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45951.58375972222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45951.58375972222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45951.58375972222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45951.58375972222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45951.58375972222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45951.58375972222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45951.58375972222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45951.58375972222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45951.58375972222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45951.58375972222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45951.58375972222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45951.58375972222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45951.58375972222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45951.58375972222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45951.58375972222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45951.58375972222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45951.58375972222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45951.58375972222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45951.58375972222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45951.58375972222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45951.58375972222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45951.58375972222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45951.58375972222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45951.58375972222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45951.58375972222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45951.58375972222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45951.58375972222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45951.58375972222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45951.58375972222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45951.58375972222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45951.58375972222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45951.58375972222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45951.58375972222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45951.58375972222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45951.58375972222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45951.58375972222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45951.58375972222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45951.58375972222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45951.58375972222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45951.58375972222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45951.58375972222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45951.58375972222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45951.58375972222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45951.58375972222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45951.58375972222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45951.58375972222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45951.58375972222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45951.58375972222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45951.58375972222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45951.58375972222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45951.58375972222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45951.58375972222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45951.58375972222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45951.58375972222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45951.58375972222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45951.58375972222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45951.58375972222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45951.58375972222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45951.58375972222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45951.58375972222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45951.58375972222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45951.58375972222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45951.58375972222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45951.58375972222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45951.58375972222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45951.58375972222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45951.58375972222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45951.58375972222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45951.58375972222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45951.58375972222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45951.58375972222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45951.58375972222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45951.58375972222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45951.58375972222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45951.58375972222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45951.58375972222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45951.58375972222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45951.58375972222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45951.58375972222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45951.58375972222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45951.58375972222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45951.58375972222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45951.58375972222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45951.58375972222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45951.58375972222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45951.58375972222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45951.58375972222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45951.58375972222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45951.58375972222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45951.58375972222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45951.58375972222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45951.58375972222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45951.58375972222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45951.58375972222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45951.58375972222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45951.58375972222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45951.58375972222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45951.58375972222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45951.58375972222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45951.58375972222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45951.58375972222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45951.58375972222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45951.58375972222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45951.58375972222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45951.58375972222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45951.58375972222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45951.58375972222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45951.58375972222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45951.58375972222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45951.58375972222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45951.58375972222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45951.58375972222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45951.58375972222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45951.58375972222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45951.58375972222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45951.58375972222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45951.58375972222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45951.58375972222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45951.58375972222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45951.58375972222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45951.58375972222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45951.58375972222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45951.58375972222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45951.58375972222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45951.58375972222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45951.58375972222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45951.58375972222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45951.58375972222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45951.58375972222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45951.58375972222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45951.58375972222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45951.58375972222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45951.58375972222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45951.58375972222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45951.58375972222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45951.58375972222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45951.58375972222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45951.58375972222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45951.58375972222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45951.58375972222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45951.58375972222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45951.58375972222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45951.58375972222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45951.58375972222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45951.58375972222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45951.58375972222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45951.58375972222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45951.58375972222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45951.58375972222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45951.58375972222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45951.58375972222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45951.58375972222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45951.58375972222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45951.58375972222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45951.58375972222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45951.58375972222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45951.58375972222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45951.58375972222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45951.58375972222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45951.58375972222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45951.58375972222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45951.58375972222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45951.58375972222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45951.58375972222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45951.58375972222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45951.58375972222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45951.58375972222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45951.58375972222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45951.58375972222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45951.58375972222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45951.58375972222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45951.58375972222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45951.58375972222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45951.58375972222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45951.58375972222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45951.58375972222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45951.58375972222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45951.58375972222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45951.58375972222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45951.58375972222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45951.58375972222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45951.58375972222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45951.58375972222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45951.58375972222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45951.58375972222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45951.58375972222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45951.58375972222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45951.58375972222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45951.58375972222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45951.58375972222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45951.58375972222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45951.58375972222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45951.58375972222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45951.58375972222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45951.58375972222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45951.58375972222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45951.58375972222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45951.58375972222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45951.58375972222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45951.58375972222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45951.58375972222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45951.58375972222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45951.58375972222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45951.58375972222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45951.58375972222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45951.58375972222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45951.58375972222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45951.58375972222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45951.58375972222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45951.58375972222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45951.58375972222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45951.58375972222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45951.58375972222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45951.58375972222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45951.58375972222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45951.58375972222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45951.58375972222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45951.58375972222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45951.58375972222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45951.58375972222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45951.58375972222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45951.58375972222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45951.58375972222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45951.58375972222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45951.58375972222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45951.58375972222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45951.58375972222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45951.58375972222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45951.58375972222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45951.58375972222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45951.58375972222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45951.58375972222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45951.58375972222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45951.58375972222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45951.58375972222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45951.58375972222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45951.58375972222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45951.58375972222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45951.58375972222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45951.58375972222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45951.58375972222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45951.58375972222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45951.58375972222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45951.58375972222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45951.58375972222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45951.58375972222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45951.58375972222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45951.58375972222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45951.58375972222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45951.58375972222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45951.58375972222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45951.58375972222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45951.58375972222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45951.58375972222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45951.58375972222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45951.58375972222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45951.58375972222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45951.58375972222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45951.58375972222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45951.58375972222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45951.58375972222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45951.58375972222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45951.58375972222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45951.58375972222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45951.58375972222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45951.58375972222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45951.58375972222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45951.58375972222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45951.58375972222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45951.58375972222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45951.58375972222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45951.58375972222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45951.58375972222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45951.58375972222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45951.58375972222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45951.58375972222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45951.58375972222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45951.58375972222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45951.58375972222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45951.58375972222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45951.58375972222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45951.58375972222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45951.58375972222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45951.58375972222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45951.58375972222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45951.58375972222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45951.58375972222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45951.58375972222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45951.58375972222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45951.58375972222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45951.58375972222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45951.58375972222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45951.58375972222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45951.58375972222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45951.58375972222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45951.58375972222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45951.58375972222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45951.58375972222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45951.58375972222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45951.58375972222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45951.58375972222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45951.58375972222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45951.58375972222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45951.58375972222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45951.58375972222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45951.58375972222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45951.58375972222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45951.58375972222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45951.58375972222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45951.58375972222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45951.58375972222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45951.58375972222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45951.58375972222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45951.58375972222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45951.58375972222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45951.58375972222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45951.58375972222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45951.58375972222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45951.58375972222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45951.58375972222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45951.58375972222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45951.58375972222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45951.58375972222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45951.58375972222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45951.58375972222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45951.58375972222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45951.58375972222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45951.58375972222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45951.58375972222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45951.58375972222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45951.58375972222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45951.58375972222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45951.58375972222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45951.58375972222</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45951.58375972222</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32605</v>
      </c>
      <c r="E2" s="108" t="s">
        <v>38998</v>
      </c>
      <c r="F2" s="109"/>
      <c r="G2" s="78">
        <f ca="1">IFERROR(NOW()-F2,"-")</f>
        <v>45951.58375972222</v>
      </c>
      <c r="H2" s="109">
        <v>45951.500451388885</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45951.58375972222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45951.58375972222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45951.58375972222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45951.58375972222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45951.58375972222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45951.58375972222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45951.58375972222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45951.58375972222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45951.58375972222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45951.58375972222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45951.58375972222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45951.58375972222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45951.58375972222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45951.58375972222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45951.58375972222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45951.58375972222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45951.58375972222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45951.58375972222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45951.58375972222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45951.58375972222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45951.58375972222</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