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28" documentId="13_ncr:1_{F6CB121F-512D-4AA6-A0C1-0FB36C537598}" xr6:coauthVersionLast="47" xr6:coauthVersionMax="47" xr10:uidLastSave="{8B4AC87E-1E48-4EF9-98CF-E8B440445D50}"/>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<sst xmlns="http://schemas.openxmlformats.org/spreadsheetml/2006/main" count="178600" uniqueCount="39085">
  <si>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</si>
  <si>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</si>
  <si>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</si>
  <si>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</si>
  <si>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</si>
  <si>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</si>
  <si>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</si>
  <si>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</si>
  <si>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</si>
  <si>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</si>
  <si>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</si>
  <si>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</si>
  <si>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</si>
  <si>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</si>
  <si>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</si>
  <si>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</si>
  <si>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</si>
  <si>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</si>
  <si>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</si>
  <si>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</si>
  <si>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</si>
  <si>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</si>
  <si>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</si>
  <si>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</si>
  <si>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</si>
  <si>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</si>
  <si>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</si>
  <si>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</si>
  <si>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</si>
  <si>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</si>
  <si>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</si>
  <si>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</si>
  <si>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</si>
  <si>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</si>
  <si>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</si>
  <si>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</si>
  <si>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</si>
  <si>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</si>
  <si>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</si>
  <si>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</si>
  <si>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</si>
  <si>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</si>
  <si>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</si>
  <si>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</si>
  <si>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</si>
  <si>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</si>
  <si>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</si>
  <si>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</si>
  <si>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</si>
  <si>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</si>
  <si>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</si>
  <si>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</si>
  <si>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</si>
  <si>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</si>
  <si>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</si>
  <si>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</si>
  <si>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</si>
  <si>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</si>
  <si>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</si>
  <si>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</si>
  <si>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</si>
  <si>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</si>
  <si>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</si>
  <si>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</si>
  <si>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</si>
  <si>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</si>
  <si>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</si>
  <si>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</si>
  <si>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</si>
  <si>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</si>
  <si>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</si>
  <si>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</si>
  <si>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</si>
  <si>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</si>
  <si>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</si>
  <si>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</si>
  <si>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</si>
  <si>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</si>
  <si>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</si>
  <si>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</si>
  <si>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</si>
  <si>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</si>
  <si>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</si>
  <si>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</si>
  <si>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</si>
  <si>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</si>
  <si>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</si>
  <si>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</si>
  <si>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</si>
  <si>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</si>
  <si>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</si>
  <si>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</si>
  <si>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</si>
  <si>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</si>
  <si>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</si>
  <si>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</si>
  <si>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</si>
  <si>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</si>
  <si>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</si>
  <si>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</si>
  <si>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</si>
  <si>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</si>
  <si>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</si>
  <si>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</si>
  <si>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</si>
  <si>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</si>
  <si>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</si>
  <si>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</si>
  <si>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</si>
  <si>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</si>
  <si>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</si>
  <si>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</si>
  <si>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</si>
  <si>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</si>
  <si>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</si>
  <si>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</si>
  <si>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</si>
  <si>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</si>
  <si>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</si>
  <si>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</si>
  <si>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</si>
  <si>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</si>
  <si>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</si>
  <si>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</si>
  <si>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</si>
  <si>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</si>
  <si>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</si>
  <si>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</si>
  <si>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</si>
  <si>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</si>
  <si>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</si>
  <si>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</si>
  <si>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</si>
  <si>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</si>
  <si>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</si>
  <si>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</si>
  <si>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</si>
  <si>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</si>
  <si>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</si>
  <si>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</si>
  <si>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</si>
  <si>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</si>
  <si>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</si>
  <si>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</si>
  <si>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</si>
  <si>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</si>
  <si>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</si>
  <si>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</si>
  <si>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</si>
  <si>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</si>
  <si>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</si>
  <si>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</si>
  <si>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</si>
  <si>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</si>
  <si>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</si>
  <si>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</si>
  <si>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</si>
  <si>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</si>
  <si>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</si>
  <si>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</si>
  <si>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</si>
  <si>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</si>
  <si>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</si>
  <si>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</si>
  <si>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</si>
  <si>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</si>
  <si>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</si>
  <si>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</si>
  <si>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</si>
  <si>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</si>
  <si>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</si>
  <si>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</si>
  <si>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</si>
  <si>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</si>
  <si>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</si>
  <si>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</si>
  <si>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</si>
  <si>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</si>
  <si>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</si>
  <si>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</si>
  <si>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</si>
  <si>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</si>
  <si>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</si>
  <si>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</si>
  <si>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</si>
  <si>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</si>
  <si>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</si>
  <si>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</si>
  <si>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</si>
  <si>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</si>
  <si>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</si>
  <si>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</si>
  <si>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</si>
  <si>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</si>
  <si>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</si>
  <si>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</si>
  <si>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</si>
  <si>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</si>
  <si>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</si>
  <si>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</si>
  <si>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</si>
  <si>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</si>
  <si>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</si>
  <si>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</si>
  <si>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</si>
  <si>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</si>
  <si>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</si>
  <si>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</si>
  <si>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</si>
  <si>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</si>
  <si>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</si>
  <si>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</si>
  <si>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</si>
  <si>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</si>
  <si>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</si>
  <si>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</si>
  <si>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</si>
  <si>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</si>
  <si>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</si>
  <si>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</si>
  <si>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</si>
  <si>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</si>
  <si>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</si>
  <si>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</si>
  <si>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</si>
  <si>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</si>
  <si>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</si>
  <si>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</si>
  <si>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</si>
  <si>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</si>
  <si>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</si>
  <si>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</si>
  <si>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</si>
  <si>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</si>
  <si>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</si>
  <si>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</si>
  <si>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</si>
  <si>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</si>
  <si>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</si>
  <si>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</si>
  <si>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</si>
  <si>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</si>
  <si>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</si>
  <si>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</si>
  <si>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</si>
  <si>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</si>
  <si>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</si>
  <si>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</si>
  <si>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</si>
  <si>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</si>
  <si>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</si>
  <si>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</si>
  <si>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</si>
  <si>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</si>
  <si>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</si>
  <si>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</si>
  <si>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</si>
  <si>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</si>
  <si>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</si>
  <si>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</si>
  <si>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</si>
  <si>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</si>
  <si>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</si>
  <si>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</si>
  <si>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</si>
  <si>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</si>
  <si>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</si>
  <si>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</si>
  <si>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</si>
  <si>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</si>
  <si>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</si>
  <si>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</si>
  <si>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</si>
  <si>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</si>
  <si>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</si>
  <si>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</si>
  <si>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</si>
  <si>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</si>
  <si>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</si>
  <si>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</si>
  <si>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</si>
  <si>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</si>
  <si>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</si>
  <si>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</si>
  <si>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</si>
  <si>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</si>
  <si>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</si>
  <si>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</si>
  <si>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</si>
  <si>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</si>
  <si>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</si>
  <si>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</si>
  <si>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</si>
  <si>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</si>
  <si>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</si>
  <si>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</si>
  <si>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</si>
  <si>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</si>
  <si>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</si>
  <si>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</si>
  <si>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</si>
  <si>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</si>
  <si>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</si>
  <si>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</si>
  <si>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</si>
  <si>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</si>
  <si>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</si>
  <si>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</si>
  <si>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</si>
  <si>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</si>
  <si>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</si>
  <si>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</si>
  <si>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</si>
  <si>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</si>
  <si>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</si>
  <si>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</si>
  <si>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</si>
  <si>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</si>
  <si>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</si>
  <si>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</si>
  <si>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</si>
  <si>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</si>
  <si>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</si>
  <si>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</si>
  <si>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</si>
  <si>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</si>
  <si>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</si>
  <si>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</si>
  <si>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</si>
  <si>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</si>
  <si>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</si>
  <si>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</si>
  <si>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</si>
  <si>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</si>
  <si>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</si>
  <si>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</si>
  <si>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</si>
  <si>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</si>
  <si>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</si>
  <si>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</si>
  <si>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</si>
  <si>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</si>
  <si>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</si>
  <si>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</si>
  <si>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</si>
  <si>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</si>
  <si>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</si>
  <si>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</si>
  <si>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</si>
  <si>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</si>
  <si>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</si>
  <si>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</si>
  <si>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</si>
  <si>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</si>
  <si>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</si>
  <si>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</si>
  <si>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</si>
  <si>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</si>
  <si>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</si>
  <si>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</si>
  <si>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</si>
  <si>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</si>
  <si>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</si>
  <si>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</si>
  <si>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</si>
  <si>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</si>
  <si>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</si>
  <si>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</si>
  <si>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</si>
  <si>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</si>
  <si>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</si>
  <si>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</si>
  <si>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</si>
  <si>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</si>
  <si>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</si>
  <si>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</si>
  <si>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</si>
  <si>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</si>
  <si>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</si>
  <si>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</si>
  <si>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</si>
  <si>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</si>
  <si>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</si>
  <si>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</si>
  <si>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</si>
  <si>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</si>
  <si>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</si>
  <si>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</si>
  <si>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</si>
  <si>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</si>
  <si>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</si>
  <si>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</si>
  <si>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</si>
  <si>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</si>
  <si>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</si>
  <si>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</si>
  <si>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</si>
  <si>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</si>
  <si>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</si>
  <si>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</si>
  <si>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</si>
  <si>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</si>
  <si>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</si>
  <si>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</si>
  <si>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</si>
  <si>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</si>
  <si>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</si>
  <si>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</si>
  <si>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</si>
  <si>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</si>
  <si>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</si>
  <si>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</si>
  <si>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</si>
  <si>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</si>
  <si>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</si>
  <si>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</si>
  <si>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</si>
  <si>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</si>
  <si>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</si>
  <si>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</si>
  <si>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</si>
  <si>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</si>
  <si>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</si>
  <si>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</si>
  <si>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</si>
  <si>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</si>
  <si>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</si>
  <si>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</si>
  <si>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</si>
  <si>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</si>
  <si>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</si>
  <si>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</si>
  <si>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</si>
  <si>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</si>
  <si>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</si>
  <si>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</si>
  <si>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</si>
  <si>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</si>
  <si>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</si>
  <si>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</si>
  <si>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</si>
  <si>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</si>
  <si>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</si>
  <si>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</si>
  <si>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</si>
  <si>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</si>
  <si>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</si>
  <si>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</si>
  <si>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</si>
  <si>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</si>
  <si>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</si>
  <si>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</si>
  <si>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</si>
  <si>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</si>
  <si>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</si>
  <si>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</si>
  <si>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</si>
  <si>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</si>
  <si>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</si>
  <si>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</si>
  <si>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</si>
  <si>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</si>
  <si>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</si>
  <si>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</si>
  <si>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</si>
  <si>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</si>
  <si>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</si>
  <si>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</si>
  <si>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</si>
  <si>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</si>
  <si>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</si>
  <si>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</si>
  <si>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</si>
  <si>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</si>
  <si>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</si>
  <si>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</si>
  <si>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</si>
  <si>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</si>
  <si>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</si>
  <si>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</si>
  <si>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</si>
  <si>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</si>
  <si>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</si>
  <si>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</si>
  <si>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</si>
  <si>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</si>
  <si>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</si>
  <si>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</si>
  <si>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</si>
  <si>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</si>
  <si>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</si>
  <si>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</si>
  <si>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</si>
  <si>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</si>
  <si>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</si>
  <si>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</si>
  <si>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</si>
  <si>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</si>
  <si>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</si>
  <si>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</si>
  <si>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</si>
  <si>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</si>
  <si>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</si>
  <si>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</si>
  <si>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</si>
  <si>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</si>
  <si>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</si>
  <si>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</si>
  <si>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</si>
  <si>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</si>
  <si>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</si>
  <si>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</si>
  <si>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</si>
  <si>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</si>
  <si>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</si>
  <si>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</si>
  <si>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</si>
  <si>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</si>
  <si>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</si>
  <si>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</si>
  <si>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</si>
  <si>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</si>
  <si>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</si>
  <si>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</si>
  <si>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</si>
  <si>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</si>
  <si>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</si>
  <si>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</si>
  <si>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</si>
  <si>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</si>
  <si>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</si>
  <si>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</si>
  <si>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</si>
  <si>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</si>
  <si>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</si>
  <si>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</si>
  <si>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</si>
  <si>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</si>
  <si>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</si>
  <si>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</si>
  <si>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</si>
  <si>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</si>
  <si>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</si>
  <si>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</si>
  <si>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</si>
  <si>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</si>
  <si>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</si>
  <si>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</si>
  <si>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</si>
  <si>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</si>
  <si>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</si>
  <si>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</si>
  <si>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</si>
  <si>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</si>
  <si>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</si>
  <si>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</si>
  <si>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</si>
  <si>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</si>
  <si>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</si>
  <si>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</si>
  <si>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</si>
  <si>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</si>
  <si>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</si>
  <si>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</si>
  <si>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</si>
  <si>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</si>
  <si>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</si>
  <si>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</si>
  <si>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</si>
  <si>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</si>
  <si>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</si>
  <si>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</si>
  <si>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</si>
  <si>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</si>
  <si>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</si>
  <si>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</si>
  <si>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</si>
  <si>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</si>
  <si>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</si>
  <si>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</si>
  <si>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</si>
  <si>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</si>
  <si>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</si>
  <si>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</si>
  <si>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</si>
  <si>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</si>
  <si>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</si>
  <si>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</si>
  <si>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</si>
  <si>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</si>
  <si>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</si>
  <si>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</si>
  <si>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</si>
  <si>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</si>
  <si>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</si>
  <si>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</si>
  <si>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</si>
  <si>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</si>
  <si>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</si>
  <si>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</si>
  <si>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</si>
  <si>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</si>
  <si>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</si>
  <si>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</si>
  <si>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</si>
  <si>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</si>
  <si>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</si>
  <si>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</si>
  <si>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</si>
  <si>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</si>
  <si>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</si>
  <si>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</si>
  <si>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</si>
  <si>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</si>
  <si>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</si>
  <si>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</si>
  <si>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</si>
  <si>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</si>
  <si>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</si>
  <si>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</si>
  <si>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</si>
  <si>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</si>
  <si>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</si>
  <si>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</si>
  <si>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</si>
  <si>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</si>
  <si>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</si>
  <si>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</si>
  <si>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</si>
  <si>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</si>
  <si>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</si>
  <si>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</si>
  <si>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</si>
  <si>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</si>
  <si>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</si>
  <si>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</si>
  <si>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</si>
  <si>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</si>
  <si>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</si>
  <si>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</si>
  <si>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</si>
  <si>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</si>
  <si>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</si>
  <si>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</si>
  <si>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</si>
  <si>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</si>
  <si>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</si>
  <si>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</si>
  <si>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</si>
  <si>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</si>
  <si>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</si>
  <si>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</si>
  <si>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</si>
  <si>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</si>
  <si>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</si>
  <si>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</si>
  <si>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</si>
  <si>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</si>
  <si>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</si>
  <si>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</si>
  <si>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</si>
  <si>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</si>
  <si>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</si>
  <si>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</si>
  <si>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</si>
  <si>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</si>
  <si>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</si>
  <si>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</si>
  <si>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</si>
  <si>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</si>
  <si>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</si>
  <si>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</si>
  <si>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</si>
  <si>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</si>
  <si>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</si>
  <si>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</si>
  <si>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</si>
  <si>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</si>
  <si>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</si>
  <si>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</si>
  <si>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</si>
  <si>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</si>
  <si>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</si>
  <si>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</si>
  <si>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</si>
  <si>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</si>
  <si>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</si>
  <si>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</si>
  <si>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</si>
  <si>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</si>
  <si>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</si>
  <si>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</si>
  <si>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</si>
  <si>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</si>
  <si>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</si>
  <si>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</si>
  <si>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</si>
  <si>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</si>
  <si>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</si>
  <si>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</si>
  <si>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</si>
  <si>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</si>
  <si>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</si>
  <si>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</si>
  <si>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</si>
  <si>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</si>
  <si>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</si>
  <si>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</si>
  <si>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</si>
  <si>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</si>
  <si>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</si>
  <si>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</si>
  <si>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</si>
  <si>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</si>
  <si>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</si>
  <si>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</si>
  <si>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</si>
  <si>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</si>
  <si>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</si>
  <si>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</si>
  <si>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</si>
  <si>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</si>
  <si>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</si>
  <si>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</si>
  <si>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</si>
  <si>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</si>
  <si>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</si>
  <si>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</si>
  <si>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</si>
  <si>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</si>
  <si>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</si>
  <si>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</si>
  <si>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</si>
  <si>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</si>
  <si>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</si>
  <si>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</si>
  <si>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</si>
  <si>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</si>
  <si>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</si>
  <si>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</si>
  <si>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</si>
  <si>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</si>
  <si>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</si>
  <si>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</si>
  <si>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</si>
  <si>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</si>
  <si>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</si>
  <si>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</si>
  <si>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</si>
  <si>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</si>
  <si>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</si>
  <si>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</si>
  <si>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</si>
  <si>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</si>
  <si>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</si>
  <si>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</si>
  <si>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</si>
  <si>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</si>
  <si>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</si>
  <si>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</si>
  <si>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</si>
  <si>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</si>
  <si>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</si>
  <si>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</si>
  <si>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</si>
  <si>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</si>
  <si>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</si>
  <si>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</si>
  <si>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</si>
  <si>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</si>
  <si>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</si>
  <si>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</si>
  <si>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</si>
  <si>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</si>
  <si>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</si>
  <si>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</si>
  <si>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</si>
  <si>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</si>
  <si>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</si>
  <si>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</si>
  <si>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</si>
  <si>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</si>
  <si>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</si>
  <si>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</si>
  <si>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</si>
  <si>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</si>
  <si>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</si>
  <si>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</si>
  <si>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</si>
  <si>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</si>
  <si>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</si>
  <si>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</si>
  <si>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</si>
  <si>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</si>
  <si>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</si>
  <si>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</si>
  <si>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</si>
  <si>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</si>
  <si>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</si>
  <si>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</si>
  <si>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</si>
  <si>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</si>
  <si>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</si>
  <si>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</si>
  <si>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</si>
  <si>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</si>
  <si>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</si>
  <si>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</si>
  <si>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</si>
  <si>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</si>
  <si>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</si>
  <si>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</si>
  <si>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</si>
  <si>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</si>
  <si>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</si>
  <si>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</si>
  <si>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</si>
  <si>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</si>
  <si>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</si>
  <si>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</si>
  <si>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</si>
  <si>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</si>
  <si>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</si>
  <si>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</si>
  <si>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</si>
  <si>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</si>
  <si>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</si>
  <si>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</si>
  <si>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</si>
  <si>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</si>
  <si>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</si>
  <si>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</si>
  <si>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</si>
  <si>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</si>
  <si>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</si>
  <si>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</si>
  <si>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</si>
  <si>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</si>
  <si>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</si>
  <si>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</si>
  <si>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</si>
  <si>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</si>
  <si>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</si>
  <si>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</si>
  <si>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</si>
  <si>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</si>
  <si>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</si>
  <si>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</si>
  <si>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</si>
  <si>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</si>
  <si>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</si>
  <si>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</si>
  <si>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</si>
  <si>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</si>
  <si>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</si>
  <si>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</si>
  <si>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</si>
  <si>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</si>
  <si>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</si>
  <si>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</si>
  <si>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</si>
  <si>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</si>
  <si>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</si>
  <si>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</si>
  <si>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</si>
  <si>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</si>
  <si>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</si>
  <si>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</si>
  <si>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</si>
  <si>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</si>
  <si>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</si>
  <si>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</si>
  <si>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</si>
  <si>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</si>
  <si>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</si>
  <si>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</si>
  <si>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</si>
  <si>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</si>
  <si>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</si>
  <si>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</si>
  <si>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</si>
  <si>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</si>
  <si>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</si>
  <si>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</si>
  <si>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</si>
  <si>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</si>
  <si>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</si>
  <si>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</si>
  <si>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</si>
  <si>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</si>
  <si>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</si>
  <si>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</si>
  <si>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</si>
  <si>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</si>
  <si>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</si>
  <si>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</si>
  <si>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</si>
  <si>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</si>
  <si>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</si>
  <si>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</si>
  <si>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</si>
  <si>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</si>
  <si>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</si>
  <si>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</si>
  <si>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</si>
  <si>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</si>
  <si>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</si>
  <si>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</si>
  <si>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</si>
  <si>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</si>
  <si>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</si>
  <si>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</si>
  <si>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</si>
  <si>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</si>
  <si>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</si>
  <si>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</si>
  <si>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</si>
  <si>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</si>
  <si>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</si>
  <si>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</si>
  <si>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</si>
  <si>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</si>
  <si>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</si>
  <si>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</si>
  <si>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</si>
  <si>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</si>
  <si>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</si>
  <si>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</si>
  <si>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</si>
  <si>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</si>
  <si>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</si>
  <si>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</si>
  <si>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</si>
  <si>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</si>
  <si>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</si>
  <si>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</si>
  <si>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</si>
  <si>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</si>
  <si>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</si>
  <si>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</si>
  <si>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</si>
  <si>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</si>
  <si>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</si>
  <si>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</si>
  <si>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</si>
  <si>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</si>
  <si>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</si>
  <si>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</si>
  <si>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</si>
  <si>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</si>
  <si>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</si>
  <si>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</si>
  <si>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</si>
  <si>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</si>
  <si>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</si>
  <si>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</si>
  <si>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</si>
  <si>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</si>
  <si>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</si>
  <si>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</si>
  <si>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</si>
  <si>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</si>
  <si>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</si>
  <si>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</si>
  <si>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</si>
  <si>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</si>
  <si>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</si>
  <si>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</si>
  <si>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</si>
  <si>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</si>
  <si>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</si>
  <si>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</si>
  <si>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</si>
  <si>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</si>
  <si>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</si>
  <si>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</si>
  <si>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</si>
  <si>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</si>
  <si>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</si>
  <si>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</si>
  <si>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</si>
  <si>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</si>
  <si>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</si>
  <si>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</si>
  <si>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</si>
  <si>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</si>
  <si>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</si>
  <si>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</si>
  <si>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</si>
  <si>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</si>
  <si>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</si>
  <si>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</si>
  <si>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</si>
  <si>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</si>
  <si>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</si>
  <si>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</si>
  <si>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</si>
  <si>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</si>
  <si>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</si>
  <si>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</si>
  <si>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</si>
  <si>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</si>
  <si>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</si>
  <si>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</si>
  <si>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</si>
  <si>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</si>
  <si>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</si>
  <si>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</si>
  <si>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</si>
  <si>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</si>
  <si>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</si>
  <si>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</si>
  <si>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</si>
  <si>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</si>
  <si>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</si>
  <si>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</si>
  <si>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</si>
  <si>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</si>
  <si>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</si>
  <si>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</si>
  <si>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</si>
  <si>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</si>
  <si>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</si>
  <si>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</si>
  <si>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</si>
  <si>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</si>
  <si>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</si>
  <si>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</si>
  <si>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</si>
  <si>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</si>
  <si>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</si>
  <si>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</si>
  <si>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</si>
  <si>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</si>
  <si>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</si>
  <si>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</si>
  <si>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</si>
  <si>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</si>
  <si>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</si>
  <si>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</si>
  <si>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</si>
  <si>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</si>
  <si>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</si>
  <si>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</si>
  <si>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</si>
  <si>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</si>
  <si>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</si>
  <si>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</si>
  <si>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</si>
  <si>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</si>
  <si>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</si>
  <si>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</si>
  <si>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</si>
  <si>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</si>
  <si>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</si>
  <si>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</si>
  <si>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</si>
  <si>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</si>
  <si>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</si>
  <si>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</si>
  <si>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</si>
  <si>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</si>
  <si>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</si>
  <si>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</si>
  <si>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</si>
  <si>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</si>
  <si>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</si>
  <si>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</si>
  <si>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</si>
  <si>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</si>
  <si>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</si>
  <si>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</si>
  <si>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</si>
  <si>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</si>
  <si>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</si>
  <si>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</si>
  <si>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</si>
  <si>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</si>
  <si>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</si>
  <si>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</si>
  <si>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</si>
  <si>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</si>
  <si>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</si>
  <si>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</si>
  <si>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</si>
  <si>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</si>
  <si>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</si>
  <si>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</si>
  <si>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</si>
  <si>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</si>
  <si>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</si>
  <si>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</si>
  <si>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</si>
  <si>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</si>
  <si>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</si>
  <si>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</si>
  <si>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</si>
  <si>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</si>
  <si>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</si>
  <si>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</si>
  <si>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</si>
  <si>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</si>
  <si>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</si>
  <si>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</si>
  <si>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</si>
  <si>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</si>
  <si>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</si>
  <si>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</si>
  <si>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</si>
  <si>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</si>
  <si>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</si>
  <si>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</si>
  <si>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</si>
  <si>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</si>
  <si>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</si>
  <si>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</si>
  <si>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</si>
  <si>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</si>
  <si>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</si>
  <si>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</si>
  <si>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</si>
  <si>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</si>
  <si>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</si>
  <si>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</si>
  <si>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</si>
  <si>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</si>
  <si>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</si>
  <si>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</si>
  <si>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</si>
  <si>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</si>
  <si>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</si>
  <si>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</si>
  <si>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</si>
  <si>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</si>
  <si>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</si>
  <si>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</si>
  <si>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</si>
  <si>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</si>
  <si>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</si>
  <si>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</si>
  <si>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</si>
  <si>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</si>
  <si>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</si>
  <si>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</si>
  <si>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</si>
  <si>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</si>
  <si>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</si>
  <si>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</si>
  <si>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</si>
  <si>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</si>
  <si>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</si>
  <si>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</si>
  <si>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</si>
  <si>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</si>
  <si>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</si>
  <si>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</si>
  <si>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</si>
  <si>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</si>
  <si>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</si>
  <si>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</si>
  <si>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</si>
  <si>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</si>
  <si>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</si>
  <si>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</si>
  <si>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</si>
  <si>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</si>
  <si>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</si>
  <si>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</si>
  <si>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</si>
  <si>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</si>
  <si>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</si>
  <si>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</si>
  <si>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</si>
  <si>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</si>
  <si>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</si>
  <si>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</si>
  <si>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</si>
  <si>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</si>
  <si>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</si>
  <si>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</si>
  <si>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</si>
  <si>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</si>
  <si>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</si>
  <si>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</si>
  <si>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</si>
  <si>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</si>
  <si>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</si>
  <si>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</si>
  <si>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</si>
  <si>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</si>
  <si>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</si>
  <si>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</si>
  <si>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</si>
  <si>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</si>
  <si>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</si>
  <si>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</si>
  <si>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</si>
  <si>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</si>
  <si>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</si>
  <si>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</si>
  <si>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</si>
  <si>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</si>
  <si>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</si>
  <si>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</si>
  <si>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</si>
  <si>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</si>
  <si>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</si>
  <si>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</si>
  <si>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</si>
  <si>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</si>
  <si>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</si>
  <si>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</si>
  <si>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</si>
  <si>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</si>
  <si>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</si>
  <si>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</si>
  <si>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</si>
  <si>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</si>
  <si>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</si>
  <si>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</si>
  <si>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</si>
  <si>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</si>
  <si>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</si>
  <si>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</si>
  <si>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</si>
  <si>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</si>
  <si>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</si>
  <si>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</si>
  <si>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</si>
  <si>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</si>
  <si>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</si>
  <si>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</si>
  <si>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</si>
  <si>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</si>
  <si>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</si>
  <si>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</si>
  <si>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</si>
  <si>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</si>
  <si>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</si>
  <si>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</si>
  <si>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</si>
  <si>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</si>
  <si>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</si>
  <si>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</si>
  <si>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</si>
  <si>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</si>
  <si>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</si>
  <si>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</si>
  <si>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</si>
  <si>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</si>
  <si>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</si>
  <si>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</si>
  <si>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</si>
  <si>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</si>
  <si>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</si>
  <si>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</si>
  <si>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</si>
  <si>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</si>
  <si>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</si>
  <si>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</si>
  <si>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</si>
  <si>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</si>
  <si>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</si>
  <si>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</si>
  <si>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</si>
  <si>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</si>
  <si>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</si>
  <si>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</si>
  <si>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</si>
  <si>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</si>
  <si>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</si>
  <si>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</si>
  <si>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</si>
  <si>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</si>
  <si>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</si>
  <si>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</si>
  <si>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</si>
  <si>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</si>
  <si>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</si>
  <si>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</si>
  <si>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</si>
  <si>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</si>
  <si>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</si>
  <si>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</si>
  <si>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</si>
  <si>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</si>
  <si>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</si>
  <si>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</si>
  <si>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</si>
  <si>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</si>
  <si>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</si>
  <si>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</si>
  <si>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</si>
  <si>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</si>
  <si>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</si>
  <si>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</si>
  <si>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</si>
  <si>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</si>
  <si>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</si>
  <si>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</si>
  <si>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</si>
  <si>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</si>
  <si>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</si>
  <si>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</si>
  <si>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</si>
  <si>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</si>
  <si>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</si>
  <si>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</si>
  <si>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</si>
  <si>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</si>
  <si>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</si>
  <si>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</si>
  <si>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</si>
  <si>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</si>
  <si>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</si>
  <si>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</si>
  <si>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</si>
  <si>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</si>
  <si>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</si>
  <si>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</si>
  <si>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</si>
  <si>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</si>
  <si>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</si>
  <si>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</si>
  <si>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</si>
  <si>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</si>
  <si>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</si>
  <si>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</si>
  <si>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</si>
  <si>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</si>
  <si>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</si>
  <si>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</si>
  <si>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</si>
  <si>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</si>
  <si>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</si>
  <si>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</si>
  <si>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</si>
  <si>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</si>
  <si>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</si>
  <si>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</si>
  <si>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</si>
  <si>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</si>
  <si>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</si>
  <si>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</si>
  <si>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</si>
  <si>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</si>
  <si>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</si>
  <si>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</si>
  <si>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</si>
  <si>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</si>
  <si>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</si>
  <si>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</si>
  <si>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</si>
  <si>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</si>
  <si>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</si>
  <si>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</si>
  <si>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</si>
  <si>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</si>
  <si>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</si>
  <si>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</si>
  <si>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</si>
  <si>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</si>
  <si>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</si>
  <si>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</si>
  <si>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</si>
  <si>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</si>
  <si>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</si>
  <si>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</si>
  <si>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</si>
  <si>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</si>
  <si>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</si>
  <si>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</si>
  <si>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</si>
  <si>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</si>
  <si>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</si>
  <si>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</si>
  <si>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</si>
  <si>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</si>
  <si>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</si>
  <si>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</si>
  <si>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</si>
  <si>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</si>
  <si>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</si>
  <si>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</si>
  <si>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</si>
  <si>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</si>
  <si>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</si>
  <si>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</si>
  <si>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</si>
  <si>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</si>
  <si>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</si>
  <si>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</si>
  <si>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</si>
  <si>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</si>
  <si>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</si>
  <si>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</si>
  <si>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</si>
  <si>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</si>
  <si>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</si>
  <si>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</si>
  <si>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</si>
  <si>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</si>
  <si>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</si>
  <si>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</si>
  <si>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</si>
  <si>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</si>
  <si>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</si>
  <si>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</si>
  <si>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</si>
  <si>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</si>
  <si>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</si>
  <si>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</si>
  <si>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</si>
  <si>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</si>
  <si>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</si>
  <si>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</si>
  <si>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</si>
  <si>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</si>
  <si>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</si>
  <si>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</si>
  <si>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</si>
  <si>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</si>
  <si>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</si>
  <si>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</si>
  <si>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</si>
  <si>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</si>
  <si>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</si>
  <si>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</si>
  <si>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</si>
  <si>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</si>
  <si>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</si>
  <si>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</si>
  <si>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</si>
  <si>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</si>
  <si>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</si>
  <si>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</si>
  <si>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</si>
  <si>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</si>
  <si>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</si>
  <si>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</si>
  <si>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</si>
  <si>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</si>
  <si>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</si>
  <si>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</si>
  <si>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</si>
  <si>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</si>
  <si>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</si>
  <si>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</si>
  <si>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</si>
  <si>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</si>
  <si>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</si>
  <si>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</si>
  <si>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</si>
  <si>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</si>
  <si>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</si>
  <si>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</si>
  <si>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</si>
  <si>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</si>
  <si>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</si>
  <si>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</si>
  <si>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</si>
  <si>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</si>
  <si>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</si>
  <si>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</si>
  <si>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</si>
  <si>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</si>
  <si>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</si>
  <si>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</si>
  <si>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</si>
  <si>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</si>
  <si>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</si>
  <si>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</si>
  <si>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</si>
  <si>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</si>
  <si>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</si>
  <si>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</si>
  <si>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</si>
  <si>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</si>
  <si>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</si>
  <si>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</si>
  <si>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</si>
  <si>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</si>
  <si>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</si>
  <si>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</si>
  <si>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</si>
  <si>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</si>
  <si>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</si>
  <si>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</si>
  <si>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</si>
  <si>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</si>
  <si>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</si>
  <si>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</si>
  <si>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</si>
  <si>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</si>
  <si>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</si>
  <si>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</si>
  <si>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</si>
  <si>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</si>
  <si>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</si>
  <si>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</si>
  <si>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</si>
  <si>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</si>
  <si>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</si>
  <si>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</si>
  <si>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</si>
  <si>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</si>
  <si>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</si>
  <si>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</si>
  <si>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</si>
  <si>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</si>
  <si>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</si>
  <si>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</si>
  <si>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</si>
  <si>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</si>
  <si>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</si>
  <si>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</si>
  <si>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</si>
  <si>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</si>
  <si>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</si>
  <si>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</si>
  <si>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</si>
  <si>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</si>
  <si>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</si>
  <si>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</si>
  <si>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</si>
  <si>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</si>
  <si>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</si>
  <si>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</si>
  <si>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</si>
  <si>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</si>
  <si>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</si>
  <si>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</si>
  <si>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</si>
  <si>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</si>
  <si>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</si>
  <si>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</si>
  <si>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</si>
  <si>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</si>
  <si>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</si>
  <si>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</si>
  <si>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</si>
  <si>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</si>
  <si>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</si>
  <si>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</si>
  <si>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</si>
  <si>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</si>
  <si>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</si>
  <si>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</si>
  <si>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</si>
  <si>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</si>
  <si>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</si>
  <si>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</si>
  <si>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</si>
  <si>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</si>
  <si>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</si>
  <si>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</si>
  <si>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</si>
  <si>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</si>
  <si>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</si>
  <si>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</si>
  <si>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</si>
  <si>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</si>
  <si>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</si>
  <si>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</si>
  <si>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</si>
  <si>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</si>
  <si>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</si>
  <si>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</si>
  <si>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</si>
  <si>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</si>
  <si>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</si>
  <si>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</si>
  <si>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</si>
  <si>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</si>
  <si>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</si>
  <si>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</si>
  <si>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</si>
  <si>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</si>
  <si>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</si>
  <si>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</si>
  <si>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</si>
  <si>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</si>
  <si>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</si>
  <si>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</si>
  <si>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</si>
  <si>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</si>
  <si>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</si>
  <si>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</si>
  <si>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</si>
  <si>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</si>
  <si>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</si>
  <si>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</si>
  <si>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</si>
  <si>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</si>
  <si>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</si>
  <si>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</si>
  <si>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</si>
  <si>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</si>
  <si>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</si>
  <si>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</si>
  <si>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</si>
  <si>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</si>
  <si>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</si>
  <si>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</si>
  <si>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</si>
  <si>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</si>
  <si>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</si>
  <si>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</si>
  <si>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</si>
  <si>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</si>
  <si>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</si>
  <si>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</si>
  <si>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</si>
  <si>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</si>
  <si>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</si>
  <si>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</si>
  <si>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</si>
  <si>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</si>
  <si>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</si>
  <si>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</si>
  <si>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</si>
  <si>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</si>
  <si>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</si>
  <si>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</si>
  <si>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</si>
  <si>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</si>
  <si>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</si>
  <si>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</si>
  <si>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</si>
  <si>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</si>
  <si>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</si>
  <si>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</si>
  <si>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</si>
  <si>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</si>
  <si>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</si>
  <si>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</si>
  <si>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</si>
  <si>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</si>
  <si>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</si>
  <si>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</si>
  <si>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</si>
  <si>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</si>
  <si>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</si>
  <si>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</si>
  <si>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</si>
  <si>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</si>
  <si>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</si>
  <si>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</si>
  <si>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</si>
  <si>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</si>
  <si>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</si>
  <si>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</si>
  <si>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</si>
  <si>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</si>
  <si>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</si>
  <si>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</si>
  <si>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</si>
  <si>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</si>
  <si>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</si>
  <si>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</si>
  <si>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</si>
  <si>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</si>
  <si>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</si>
  <si>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</si>
  <si>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</si>
  <si>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</si>
  <si>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</si>
  <si>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</si>
  <si>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</si>
  <si>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</si>
  <si>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</si>
  <si>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</si>
  <si>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</si>
  <si>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</si>
  <si>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</si>
  <si>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</si>
  <si>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</si>
  <si>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</si>
  <si>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</si>
  <si>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</si>
  <si>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</si>
  <si>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</si>
  <si>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</si>
  <si>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</si>
  <si>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</si>
  <si>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</si>
  <si>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</si>
  <si>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</si>
  <si>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</si>
  <si>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</si>
  <si>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</si>
  <si>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</si>
  <si>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</si>
  <si>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</si>
  <si>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</si>
  <si>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</si>
  <si>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</si>
  <si>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</si>
  <si>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</si>
  <si>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</si>
  <si>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</si>
  <si>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</si>
  <si>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</si>
  <si>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</si>
  <si>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</si>
  <si>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</si>
  <si>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</si>
  <si>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</si>
  <si>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</si>
  <si>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</si>
  <si>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</si>
  <si>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</si>
  <si>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</si>
  <si>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</si>
  <si>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</si>
  <si>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</si>
  <si>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</si>
  <si>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</si>
  <si>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</si>
  <si>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</si>
  <si>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</si>
  <si>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</si>
  <si>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</si>
  <si>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</si>
  <si>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</si>
  <si>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</si>
  <si>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</si>
  <si>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</si>
  <si>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</si>
  <si>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</si>
  <si>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</si>
  <si>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</si>
  <si>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</si>
  <si>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</si>
  <si>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</si>
  <si>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</si>
  <si>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</si>
  <si>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</si>
  <si>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</si>
  <si>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</si>
  <si>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</si>
  <si>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</si>
  <si>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</si>
  <si>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</si>
  <si>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</si>
  <si>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</si>
  <si>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</si>
  <si>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</si>
  <si>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</si>
  <si>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</si>
  <si>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</si>
  <si>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</si>
  <si>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</si>
  <si>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</si>
  <si>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</si>
  <si>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</si>
  <si>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</si>
  <si>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</si>
  <si>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</si>
  <si>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</si>
  <si>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</si>
  <si>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</si>
  <si>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</si>
  <si>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</si>
  <si>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</si>
  <si>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</si>
  <si>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</si>
  <si>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</si>
  <si>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</si>
  <si>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</si>
  <si>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</si>
  <si>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</si>
  <si>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</si>
  <si>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</si>
  <si>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</si>
  <si>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</si>
  <si>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</si>
  <si>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</si>
  <si>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</si>
  <si>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</si>
  <si>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</si>
  <si>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</si>
  <si>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</si>
  <si>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</si>
  <si>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</si>
  <si>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</si>
  <si>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</si>
  <si>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</si>
  <si>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</si>
  <si>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</si>
  <si>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</si>
  <si>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</si>
  <si>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</si>
  <si>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</si>
  <si>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</si>
  <si>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</si>
  <si>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</si>
  <si>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</si>
  <si>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</si>
  <si>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</si>
  <si>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</si>
  <si>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</si>
  <si>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</si>
  <si>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</si>
  <si>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</si>
  <si>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</si>
  <si>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</si>
  <si>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</si>
  <si>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</si>
  <si>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</si>
  <si>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</si>
  <si>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</si>
  <si>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</si>
  <si>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</si>
  <si>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</si>
  <si>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</si>
  <si>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</si>
  <si>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</si>
  <si>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</si>
  <si>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</si>
  <si>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</si>
  <si>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</si>
  <si>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</si>
  <si>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</si>
  <si>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</si>
  <si>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</si>
  <si>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</si>
  <si>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</si>
  <si>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</si>
  <si>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</si>
  <si>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</si>
  <si>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</si>
  <si>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</si>
  <si>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</si>
  <si>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</si>
  <si>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</si>
  <si>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</si>
  <si>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</si>
  <si>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</si>
  <si>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</si>
  <si>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</si>
  <si>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</si>
  <si>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</si>
  <si>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</si>
  <si>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</si>
  <si>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</si>
  <si>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</si>
  <si>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</si>
  <si>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</si>
  <si>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</si>
  <si>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</si>
  <si>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</si>
  <si>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</si>
  <si>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</si>
  <si>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</si>
  <si>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</si>
  <si>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</si>
  <si>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</si>
  <si>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</si>
  <si>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</si>
  <si>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</si>
  <si>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</si>
  <si>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</si>
  <si>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</si>
  <si>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</si>
  <si>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</si>
  <si>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</si>
  <si>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</si>
  <si>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</si>
  <si>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</si>
  <si>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</si>
  <si>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</si>
  <si>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</si>
  <si>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</si>
  <si>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</si>
  <si>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</si>
  <si>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</si>
  <si>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</si>
  <si>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</si>
  <si>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</si>
  <si>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</si>
  <si>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</si>
  <si>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</si>
  <si>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</si>
  <si>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</si>
  <si>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</si>
  <si>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</si>
  <si>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</si>
  <si>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</si>
  <si>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</si>
  <si>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</si>
  <si>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</si>
  <si>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</si>
  <si>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</si>
  <si>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</si>
  <si>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</si>
  <si>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</si>
  <si>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</si>
  <si>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</si>
  <si>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</si>
  <si>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</si>
  <si>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</si>
  <si>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</si>
  <si>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</si>
  <si>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</si>
  <si>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</si>
  <si>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</si>
  <si>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</si>
  <si>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</si>
  <si>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</si>
  <si>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</si>
  <si>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</si>
  <si>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</si>
  <si>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</si>
  <si>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</si>
  <si>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</si>
  <si>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</si>
  <si>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</si>
  <si>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</si>
  <si>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</si>
  <si>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</si>
  <si>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</si>
  <si>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</si>
  <si>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</si>
  <si>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</si>
  <si>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</si>
  <si>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</si>
  <si>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</si>
  <si>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</si>
  <si>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</si>
  <si>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</si>
  <si>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</si>
  <si>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</si>
  <si>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</si>
  <si>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</si>
  <si>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</si>
  <si>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</si>
  <si>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</si>
  <si>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</si>
  <si>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</si>
  <si>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</si>
  <si>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</si>
  <si>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</si>
  <si>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</si>
  <si>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</si>
  <si>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</si>
  <si>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</si>
  <si>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</si>
  <si>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</si>
  <si>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</si>
  <si>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</si>
  <si>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</si>
  <si>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</si>
  <si>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</si>
  <si>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</si>
  <si>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</si>
  <si>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</si>
  <si>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</si>
  <si>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</si>
  <si>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</si>
  <si>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</si>
  <si>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</si>
  <si>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</si>
  <si>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</si>
  <si>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</si>
  <si>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</si>
  <si>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</si>
  <si>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</si>
  <si>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</si>
  <si>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</si>
  <si>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</si>
  <si>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</si>
  <si>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</si>
  <si>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</si>
  <si>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</si>
  <si>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</si>
  <si>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</si>
  <si>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</si>
  <si>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</si>
  <si>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</si>
  <si>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</si>
  <si>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</si>
  <si>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</si>
  <si>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</si>
  <si>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</si>
  <si>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</si>
  <si>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</si>
  <si>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</si>
  <si>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</si>
  <si>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</si>
  <si>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</si>
  <si>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</si>
  <si>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</si>
  <si>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</si>
  <si>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</si>
  <si>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</si>
  <si>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</si>
  <si>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</si>
  <si>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</si>
  <si>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</si>
  <si>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</si>
  <si>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</si>
  <si>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</si>
  <si>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</si>
  <si>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</si>
  <si>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</si>
  <si>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</si>
  <si>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</si>
  <si>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</si>
  <si>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</si>
  <si>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</si>
  <si>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</si>
  <si>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</si>
  <si>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</si>
  <si>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</si>
  <si>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</si>
  <si>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</si>
  <si>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</si>
  <si>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</si>
  <si>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</si>
  <si>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</si>
  <si>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</si>
  <si>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</si>
  <si>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</si>
  <si>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</si>
  <si>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</si>
  <si>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</si>
  <si>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</si>
  <si>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</si>
  <si>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</si>
  <si>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</si>
  <si>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</si>
  <si>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</si>
  <si>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</si>
  <si>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</si>
  <si>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</si>
  <si>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</si>
  <si>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</si>
  <si>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</si>
  <si>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</si>
  <si>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</si>
  <si>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</si>
  <si>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</si>
  <si>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</si>
  <si>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</si>
  <si>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</si>
  <si>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</si>
  <si>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</si>
  <si>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</si>
  <si>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</si>
  <si>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</si>
  <si>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</si>
  <si>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</si>
  <si>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</si>
  <si>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</si>
  <si>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</si>
  <si>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</si>
  <si>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</si>
  <si>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</si>
  <si>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</si>
  <si>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</si>
  <si>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</si>
  <si>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</si>
  <si>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</si>
  <si>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</si>
  <si>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</si>
  <si>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</si>
  <si>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</si>
  <si>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</si>
  <si>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</si>
  <si>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</si>
  <si>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</si>
  <si>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</si>
  <si>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</si>
  <si>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</si>
  <si>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</si>
  <si>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</si>
  <si>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</si>
  <si>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</si>
  <si>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</si>
  <si>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</si>
  <si>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</si>
  <si>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</si>
  <si>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</si>
  <si>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</si>
  <si>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</si>
  <si>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</si>
  <si>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</si>
  <si>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</si>
  <si>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</si>
  <si>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</si>
  <si>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</si>
  <si>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</si>
  <si>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</si>
  <si>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</si>
  <si>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</si>
  <si>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</si>
  <si>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</si>
  <si>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</si>
  <si>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</si>
  <si>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</si>
  <si>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</si>
  <si>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</si>
  <si>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</si>
  <si>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</si>
  <si>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</si>
  <si>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</si>
  <si>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</si>
  <si>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</si>
  <si>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</si>
  <si>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</si>
  <si>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</si>
  <si>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</si>
  <si>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</si>
  <si>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</si>
  <si>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</si>
  <si>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</si>
  <si>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</si>
  <si>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</si>
  <si>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</si>
  <si>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</si>
  <si>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</si>
  <si>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</si>
  <si>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</si>
  <si>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</si>
  <si>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</si>
  <si>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</si>
  <si>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</si>
  <si>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</si>
  <si>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</si>
  <si>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</si>
  <si>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</si>
  <si>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</si>
  <si>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</si>
  <si>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</si>
  <si>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</si>
  <si>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</si>
  <si>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</si>
  <si>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</si>
  <si>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</si>
  <si>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</si>
  <si>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</si>
  <si>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</si>
  <si>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</si>
  <si>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</si>
  <si>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</si>
  <si>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</si>
  <si>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</si>
  <si>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</si>
  <si>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</si>
  <si>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</si>
  <si>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</si>
  <si>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</si>
  <si>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</si>
  <si>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</si>
  <si>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</si>
  <si>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</si>
  <si>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</si>
  <si>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</si>
  <si>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</si>
  <si>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</si>
  <si>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</si>
  <si>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</si>
  <si>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</si>
  <si>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</si>
  <si>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</si>
  <si>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</si>
  <si>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</si>
  <si>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</si>
  <si>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</si>
  <si>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</si>
  <si>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</si>
  <si>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</si>
  <si>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</si>
  <si>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</si>
  <si>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</si>
  <si>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</si>
  <si>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</si>
  <si>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</si>
  <si>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</si>
  <si>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</si>
  <si>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</si>
  <si>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</si>
  <si>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</si>
  <si>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</si>
  <si>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</si>
  <si>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</si>
  <si>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</si>
  <si>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</si>
  <si>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</si>
  <si>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</si>
  <si>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</si>
  <si>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</si>
  <si>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</si>
  <si>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</si>
  <si>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</si>
  <si>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</si>
  <si>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</si>
  <si>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</si>
  <si>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</si>
  <si>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</si>
  <si>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</si>
  <si>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</si>
  <si>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</si>
  <si>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</si>
  <si>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</si>
  <si>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</si>
  <si>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</si>
  <si>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</si>
  <si>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</si>
  <si>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</si>
  <si>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</si>
  <si>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</si>
  <si>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</si>
  <si>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</si>
  <si>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</si>
  <si>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</si>
  <si>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</si>
  <si>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</si>
  <si>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</si>
  <si>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</si>
  <si>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</si>
  <si>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</si>
  <si>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</si>
  <si>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</si>
  <si>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</si>
  <si>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</si>
  <si>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</si>
  <si>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</si>
  <si>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</si>
  <si>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</si>
  <si>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</si>
  <si>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</si>
  <si>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</si>
  <si>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</si>
  <si>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</si>
  <si>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</si>
  <si>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</si>
  <si>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</si>
  <si>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</si>
  <si>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</si>
  <si>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</si>
  <si>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</si>
  <si>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</si>
  <si>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</si>
  <si>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</si>
  <si>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</si>
  <si>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</si>
  <si>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</si>
  <si>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</si>
  <si>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</si>
  <si>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</si>
  <si>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</si>
  <si>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</si>
  <si>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</si>
  <si>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</si>
  <si>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</si>
  <si>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</si>
  <si>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</si>
  <si>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</si>
  <si>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</si>
  <si>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</si>
  <si>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</si>
  <si>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</si>
  <si>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</si>
  <si>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</si>
  <si>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</si>
  <si>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</si>
  <si>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</si>
  <si>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</si>
  <si>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</si>
  <si>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</si>
  <si>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</si>
  <si>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</si>
  <si>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</si>
  <si>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</si>
  <si>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</si>
  <si>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</si>
  <si>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</si>
  <si>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</si>
  <si>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</si>
  <si>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</si>
  <si>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</si>
  <si>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</si>
  <si>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</si>
  <si>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</si>
  <si>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</si>
  <si>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</si>
  <si>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</si>
  <si>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</si>
  <si>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</si>
  <si>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</si>
  <si>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</si>
  <si>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</si>
  <si>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</si>
  <si>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</si>
  <si>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</si>
  <si>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</si>
  <si>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</si>
  <si>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</si>
  <si>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</si>
  <si>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</si>
  <si>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</si>
  <si>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</si>
  <si>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</si>
  <si>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</si>
  <si>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</si>
  <si>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</si>
  <si>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</si>
  <si>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</si>
  <si>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</si>
  <si>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</si>
  <si>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</si>
  <si>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</si>
  <si>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</si>
  <si>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</si>
  <si>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</si>
  <si>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</si>
  <si>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</si>
  <si>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</si>
  <si>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</si>
  <si>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</si>
  <si>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</si>
  <si>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</si>
  <si>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</si>
  <si>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</si>
  <si>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</si>
  <si>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</si>
  <si>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</si>
  <si>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</si>
  <si>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</si>
  <si>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</si>
  <si>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</si>
  <si>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</si>
  <si>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</si>
  <si>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</si>
  <si>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</si>
  <si>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</si>
  <si>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</si>
  <si>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</si>
  <si>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</si>
  <si>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</si>
  <si>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</si>
  <si>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</si>
  <si>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</si>
  <si>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</si>
  <si>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</si>
  <si>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</si>
  <si>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</si>
  <si>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</si>
  <si>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</si>
  <si>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</si>
  <si>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</si>
  <si>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</si>
  <si>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</si>
  <si>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</si>
  <si>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</si>
  <si>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</si>
  <si>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</si>
  <si>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</si>
  <si>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</si>
  <si>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</si>
  <si>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</si>
  <si>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</si>
  <si>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</si>
  <si>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</si>
  <si>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</si>
  <si>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</si>
  <si>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</si>
  <si>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</si>
  <si>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</si>
  <si>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</si>
  <si>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</si>
  <si>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</si>
  <si>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</si>
  <si>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</si>
  <si>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</si>
  <si>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</si>
  <si>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</si>
  <si>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</si>
  <si>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</si>
  <si>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</si>
  <si>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</si>
  <si>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</si>
  <si>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</si>
  <si>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</si>
  <si>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</si>
  <si>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</si>
  <si>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</si>
  <si>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</si>
  <si>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</si>
  <si>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</si>
  <si>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</si>
  <si>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</si>
  <si>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</si>
  <si>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</si>
  <si>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</si>
  <si>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</si>
  <si>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</si>
  <si>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</si>
  <si>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</si>
  <si>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</si>
  <si>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</si>
  <si>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</si>
  <si>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</si>
  <si>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</si>
  <si>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</si>
  <si>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</si>
  <si>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</si>
  <si>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</si>
  <si>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</si>
  <si>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</si>
  <si>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</si>
  <si>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</si>
  <si>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</si>
  <si>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</si>
  <si>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</si>
  <si>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</si>
  <si>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</si>
  <si>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</si>
  <si>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</si>
  <si>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</si>
  <si>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</si>
  <si>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</si>
  <si>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</si>
  <si>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</si>
  <si>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</si>
  <si>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</si>
  <si>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</si>
  <si>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</si>
  <si>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</si>
  <si>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</si>
  <si>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</si>
  <si>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</si>
  <si>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</si>
  <si>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</si>
  <si>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</si>
  <si>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</si>
  <si>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</si>
  <si>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</si>
  <si>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</si>
  <si>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</si>
  <si>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</si>
  <si>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</si>
  <si>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</si>
  <si>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</si>
  <si>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</si>
  <si>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</si>
  <si>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</si>
  <si>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</si>
  <si>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</si>
  <si>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</si>
  <si>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</si>
  <si>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</si>
  <si>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</si>
  <si>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</si>
  <si>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</si>
  <si>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</si>
  <si>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</si>
  <si>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</si>
  <si>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</si>
  <si>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</si>
  <si>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</si>
  <si>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</si>
  <si>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</si>
  <si>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</si>
  <si>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</si>
  <si>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</si>
  <si>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</si>
  <si>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</si>
  <si>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</si>
  <si>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</si>
  <si>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</si>
  <si>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</si>
  <si>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</si>
  <si>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</si>
  <si>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</si>
  <si>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</si>
  <si>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</si>
  <si>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</si>
  <si>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</si>
  <si>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</si>
  <si>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</si>
  <si>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</si>
  <si>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</si>
  <si>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</si>
  <si>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</si>
  <si>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</si>
  <si>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</si>
  <si>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</si>
  <si>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</si>
  <si>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</si>
  <si>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</si>
  <si>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</si>
  <si>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</si>
  <si>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</si>
  <si>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</si>
  <si>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</si>
  <si>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</si>
  <si>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</si>
  <si>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</si>
  <si>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</si>
  <si>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</si>
  <si>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</si>
  <si>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</si>
  <si>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</si>
  <si>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</si>
  <si>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</si>
  <si>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</si>
  <si>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</si>
  <si>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</si>
  <si>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</si>
  <si>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</si>
  <si>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</si>
  <si>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</si>
  <si>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</si>
  <si>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</si>
  <si>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</si>
  <si>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</si>
  <si>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</si>
  <si>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</si>
  <si>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</si>
  <si>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</si>
  <si>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</si>
  <si>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</si>
  <si>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</si>
  <si>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</si>
  <si>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</si>
  <si>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</si>
  <si>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</si>
  <si>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</si>
  <si>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</si>
  <si>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</si>
  <si>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</si>
  <si>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</si>
  <si>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</si>
  <si>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</si>
  <si>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</si>
  <si>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</si>
  <si>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</si>
  <si>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</si>
  <si>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</si>
  <si>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</si>
  <si>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</si>
  <si>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</si>
  <si>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</si>
  <si>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</si>
  <si>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</si>
  <si>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</si>
  <si>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</si>
  <si>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</si>
  <si>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</si>
  <si>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</si>
  <si>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</si>
  <si>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</si>
  <si>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</si>
  <si>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</si>
  <si>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</si>
  <si>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</si>
  <si>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</si>
  <si>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</si>
  <si>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</si>
  <si>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</si>
  <si>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</si>
  <si>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</si>
  <si>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</si>
  <si>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</si>
  <si>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</si>
  <si>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</si>
  <si>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</si>
  <si>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</si>
  <si>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</si>
  <si>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</si>
  <si>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</si>
  <si>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</si>
  <si>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</si>
  <si>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</si>
  <si>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</si>
  <si>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</si>
  <si>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</si>
  <si>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</si>
  <si>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</si>
  <si>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</si>
  <si>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</si>
  <si>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</si>
  <si>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</si>
  <si>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</si>
  <si>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</si>
  <si>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</si>
  <si>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</si>
  <si>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</si>
  <si>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</si>
  <si>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</si>
  <si>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</si>
  <si>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</si>
  <si>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</si>
  <si>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</si>
  <si>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</si>
  <si>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</si>
  <si>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</si>
  <si>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</si>
  <si>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</si>
  <si>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</si>
  <si>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</si>
  <si>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</si>
  <si>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</si>
  <si>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</si>
  <si>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</si>
  <si>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</si>
  <si>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</si>
  <si>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</si>
  <si>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</si>
  <si>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</si>
  <si>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</si>
  <si>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</si>
  <si>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</si>
  <si>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</si>
  <si>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</si>
  <si>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</si>
  <si>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</si>
  <si>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</si>
  <si>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</si>
  <si>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</si>
  <si>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</si>
  <si>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</si>
  <si>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</si>
  <si>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</si>
  <si>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</si>
  <si>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</si>
  <si>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</si>
  <si>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</si>
  <si>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</si>
  <si>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</si>
  <si>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</si>
  <si>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</si>
  <si>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</si>
  <si>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</si>
  <si>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</si>
  <si>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</si>
  <si>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</si>
  <si>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</si>
  <si>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</si>
  <si>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</si>
  <si>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</si>
  <si>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</si>
  <si>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</si>
  <si>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</si>
  <si>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</si>
  <si>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</si>
  <si>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</si>
  <si>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</si>
  <si>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</si>
  <si>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</si>
  <si>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</si>
  <si>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</si>
  <si>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</si>
  <si>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</si>
  <si>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</si>
  <si>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</si>
  <si>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</si>
  <si>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</si>
  <si>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</si>
  <si>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</si>
  <si>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</si>
  <si>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</si>
  <si>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</si>
  <si>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</si>
  <si>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</si>
  <si>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</si>
  <si>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</si>
  <si>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</si>
  <si>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</si>
  <si>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</si>
  <si>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</si>
  <si>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</si>
  <si>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</si>
  <si>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</si>
  <si>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</si>
  <si>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</si>
  <si>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</si>
  <si>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</si>
  <si>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</si>
  <si>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</si>
  <si>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</si>
  <si>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</si>
  <si>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</si>
  <si>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</si>
  <si>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</si>
  <si>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</si>
  <si>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</si>
  <si>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</si>
  <si>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</si>
  <si>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</si>
  <si>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</si>
  <si>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</si>
  <si>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</si>
  <si>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</si>
  <si>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</si>
  <si>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</si>
  <si>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</si>
  <si>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</si>
  <si>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</si>
  <si>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</si>
  <si>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</si>
  <si>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</si>
  <si>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</si>
  <si>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</si>
  <si>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</si>
  <si>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</si>
  <si>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</si>
  <si>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</si>
  <si>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</si>
  <si>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</si>
  <si>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</si>
  <si>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</si>
  <si>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</si>
  <si>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</si>
  <si>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</si>
  <si>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</si>
  <si>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</si>
  <si>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</si>
  <si>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</si>
  <si>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</si>
  <si>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</si>
  <si>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</si>
  <si>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</si>
  <si>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</si>
  <si>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</si>
  <si>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</si>
  <si>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</si>
  <si>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</si>
  <si>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</si>
  <si>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</si>
  <si>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</si>
  <si>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</si>
  <si>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</si>
  <si>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</si>
  <si>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</si>
  <si>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</si>
  <si>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</si>
  <si>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</si>
  <si>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</si>
  <si>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</si>
  <si>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</si>
  <si>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</si>
  <si>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</si>
  <si>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</si>
  <si>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</si>
  <si>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</si>
  <si>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</si>
  <si>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</si>
  <si>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</si>
  <si>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</si>
  <si>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</si>
  <si>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</si>
  <si>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</si>
  <si>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</si>
  <si>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</si>
  <si>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</si>
  <si>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</si>
  <si>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</si>
  <si>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</si>
  <si>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</si>
  <si>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</si>
  <si>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</si>
  <si>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</si>
  <si>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</si>
  <si>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</si>
  <si>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</si>
  <si>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</si>
  <si>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</si>
  <si>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</si>
  <si>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</si>
  <si>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</si>
  <si>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</si>
  <si>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</si>
  <si>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</si>
  <si>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</si>
  <si>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</si>
  <si>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</si>
  <si>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</si>
  <si>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</si>
  <si>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</si>
  <si>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</si>
  <si>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</si>
  <si>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</si>
  <si>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</si>
  <si>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</si>
  <si>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</si>
  <si>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</si>
  <si>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</si>
  <si>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</si>
  <si>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</si>
  <si>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</si>
  <si>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</si>
  <si>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</si>
  <si>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</si>
  <si>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</si>
  <si>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</si>
  <si>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</si>
  <si>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</si>
  <si>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</si>
  <si>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</si>
  <si>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</si>
  <si>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</si>
  <si>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</si>
  <si>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</si>
  <si>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</si>
  <si>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</si>
  <si>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</si>
  <si>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</si>
  <si>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</si>
  <si>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</si>
  <si>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</si>
  <si>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</si>
  <si>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</si>
  <si>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</si>
  <si>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</si>
  <si>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</si>
  <si>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</si>
  <si>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</si>
  <si>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</si>
  <si>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</si>
  <si>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</si>
  <si>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</si>
  <si>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</si>
  <si>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</si>
  <si>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</si>
  <si>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</si>
  <si>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</si>
  <si>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</si>
  <si>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</si>
  <si>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</si>
  <si>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</si>
  <si>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</si>
  <si>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</si>
  <si>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</si>
  <si>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</si>
  <si>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</si>
  <si>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</si>
  <si>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</si>
  <si>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</si>
  <si>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</si>
  <si>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</si>
  <si>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</si>
  <si>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</si>
  <si>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</si>
  <si>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</si>
  <si>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</si>
  <si>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</si>
  <si>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</si>
  <si>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</si>
  <si>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</si>
  <si>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</si>
  <si>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</si>
  <si>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</si>
  <si>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</si>
  <si>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</si>
  <si>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</si>
  <si>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</si>
  <si>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</si>
  <si>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</si>
  <si>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</si>
  <si>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</si>
  <si>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</si>
  <si>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</si>
  <si>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</si>
  <si>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</si>
  <si>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</si>
  <si>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</si>
  <si>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</si>
  <si>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</si>
  <si>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</si>
  <si>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</si>
  <si>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</si>
  <si>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</si>
  <si>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</si>
  <si>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</si>
  <si>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</si>
  <si>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</si>
  <si>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</si>
  <si>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</si>
  <si>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</si>
  <si>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</si>
  <si>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</si>
  <si>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</si>
  <si>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</si>
  <si>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</si>
  <si>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</si>
  <si>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</si>
  <si>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</si>
  <si>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</si>
  <si>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</si>
  <si>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</si>
  <si>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</si>
  <si>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</si>
  <si>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</si>
  <si>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</si>
  <si>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</si>
  <si>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</si>
  <si>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</si>
  <si>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</si>
  <si>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</si>
  <si>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</si>
  <si>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</si>
  <si>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</si>
  <si>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</si>
  <si>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</si>
  <si>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</si>
  <si>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</si>
  <si>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</si>
  <si>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</si>
  <si>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</si>
  <si>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</si>
  <si>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</si>
  <si>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</si>
  <si>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</si>
  <si>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</si>
  <si>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</si>
  <si>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</si>
  <si>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</si>
  <si>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</si>
  <si>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</si>
  <si>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</si>
  <si>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</si>
  <si>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</si>
  <si>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</si>
  <si>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</si>
  <si>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</si>
  <si>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</si>
  <si>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</si>
  <si>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</si>
  <si>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</si>
  <si>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</si>
  <si>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</si>
  <si>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</si>
  <si>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</si>
  <si>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</si>
  <si>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</si>
  <si>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</si>
  <si>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</si>
  <si>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</si>
  <si>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</si>
  <si>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</si>
  <si>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</si>
  <si>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</si>
  <si>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</si>
  <si>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</si>
  <si>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</si>
  <si>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</si>
  <si>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</si>
  <si>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</si>
  <si>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</si>
  <si>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</si>
  <si>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</si>
  <si>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</si>
  <si>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</si>
  <si>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</si>
  <si>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</si>
  <si>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</si>
  <si>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</si>
  <si>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</si>
  <si>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</si>
  <si>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</si>
  <si>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</si>
  <si>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</si>
  <si>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</si>
  <si>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</si>
  <si>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</si>
  <si>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</si>
  <si>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</si>
  <si>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</si>
  <si>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</si>
  <si>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</si>
  <si>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</si>
  <si>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</si>
  <si>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</si>
  <si>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</si>
  <si>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</si>
  <si>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</si>
  <si>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</si>
  <si>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</si>
  <si>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</si>
  <si>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</si>
  <si>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</si>
  <si>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</si>
  <si>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</si>
  <si>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</si>
  <si>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</si>
  <si>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</si>
  <si>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</si>
  <si>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</si>
  <si>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</si>
  <si>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</si>
  <si>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</si>
  <si>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</si>
  <si>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</si>
  <si>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</si>
  <si>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</si>
  <si>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</si>
  <si>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</si>
  <si>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</si>
  <si>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</si>
  <si>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</si>
  <si>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</si>
  <si>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</si>
  <si>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</si>
  <si>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</si>
  <si>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</si>
  <si>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</si>
  <si>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</si>
  <si>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</si>
  <si>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</si>
  <si>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</si>
  <si>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</si>
  <si>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</si>
  <si>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</si>
  <si>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</si>
  <si>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</si>
  <si>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</si>
  <si>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</si>
  <si>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</si>
  <si>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</si>
  <si>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</si>
  <si>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</si>
  <si>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</si>
  <si>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</si>
  <si>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</si>
  <si>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</si>
  <si>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</si>
  <si>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</si>
  <si>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</si>
  <si>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</si>
  <si>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</si>
  <si>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</si>
  <si>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</si>
  <si>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</si>
  <si>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</si>
  <si>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</si>
  <si>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</si>
  <si>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</si>
  <si>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</si>
  <si>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</si>
  <si>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</si>
  <si>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</si>
  <si>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</si>
  <si>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</si>
  <si>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</si>
  <si>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</si>
  <si>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</si>
  <si>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</si>
  <si>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</si>
  <si>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</si>
  <si>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</si>
  <si>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</si>
  <si>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</si>
  <si>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</si>
  <si>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</si>
  <si>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</si>
  <si>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</si>
  <si>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</si>
  <si>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</si>
  <si>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</si>
  <si>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</si>
  <si>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</si>
  <si>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</si>
  <si>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</si>
  <si>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</si>
  <si>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</si>
  <si>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</si>
  <si>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</si>
  <si>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</si>
  <si>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</si>
  <si>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</si>
  <si>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</si>
  <si>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</si>
  <si>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</si>
  <si>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</si>
  <si>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</si>
  <si>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</si>
  <si>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</si>
  <si>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</si>
  <si>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</si>
  <si>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</si>
  <si>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</si>
  <si>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</si>
  <si>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</si>
  <si>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</si>
  <si>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</si>
  <si>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</si>
  <si>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</si>
  <si>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</si>
  <si>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</si>
  <si>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</si>
  <si>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</si>
  <si>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</si>
  <si>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</si>
  <si>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</si>
  <si>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</si>
  <si>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</si>
  <si>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</si>
  <si>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</si>
  <si>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</si>
  <si>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</si>
  <si>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</si>
  <si>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</si>
  <si>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</si>
  <si>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</si>
  <si>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</si>
  <si>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</si>
  <si>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</si>
  <si>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</si>
  <si>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</si>
  <si>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</si>
  <si>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</si>
  <si>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</si>
  <si>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</si>
  <si>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</si>
  <si>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</si>
  <si>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</si>
  <si>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</si>
  <si>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</si>
  <si>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</si>
  <si>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</si>
  <si>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</si>
  <si>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</si>
  <si>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</si>
  <si>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</si>
  <si>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</si>
  <si>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</si>
  <si>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</si>
  <si>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</si>
  <si>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</si>
  <si>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</si>
  <si>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</si>
  <si>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</si>
  <si>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</si>
  <si>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</si>
  <si>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</si>
  <si>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</si>
  <si>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</si>
  <si>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</si>
  <si>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</si>
  <si>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</si>
  <si>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</si>
  <si>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</si>
  <si>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</si>
  <si>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</si>
  <si>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</si>
  <si>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</si>
  <si>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</si>
  <si>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</si>
  <si>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</si>
  <si>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</si>
  <si>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</si>
  <si>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</si>
  <si>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</si>
  <si>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</si>
  <si>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</si>
  <si>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</si>
  <si>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</si>
  <si>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</si>
  <si>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</si>
  <si>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</si>
  <si>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</si>
  <si>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</si>
  <si>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</si>
  <si>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</si>
  <si>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</si>
  <si>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</si>
  <si>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</si>
  <si>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</si>
  <si>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</si>
  <si>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</si>
  <si>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</si>
  <si>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</si>
  <si>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</si>
  <si>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</si>
  <si>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</si>
  <si>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</si>
  <si>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</si>
  <si>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</si>
  <si>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</si>
  <si>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</si>
  <si>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</si>
  <si>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</si>
  <si>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</si>
  <si>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</si>
  <si>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</si>
  <si>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</si>
  <si>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</si>
  <si>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</si>
  <si>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</si>
  <si>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</si>
  <si>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</si>
  <si>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</si>
  <si>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</si>
  <si>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</si>
  <si>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</si>
  <si>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</si>
  <si>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</si>
  <si>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</si>
  <si>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</si>
  <si>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</si>
  <si>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</si>
  <si>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</si>
  <si>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</si>
  <si>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</si>
  <si>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</si>
  <si>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</si>
  <si>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</si>
  <si>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</si>
  <si>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</si>
  <si>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</si>
  <si>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</si>
  <si>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</si>
  <si>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</si>
  <si>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</si>
  <si>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</si>
  <si>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</si>
  <si>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</si>
  <si>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</si>
  <si>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</si>
  <si>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</si>
  <si>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</si>
  <si>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</si>
  <si>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</si>
  <si>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</si>
  <si>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</si>
  <si>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</si>
  <si>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</si>
  <si>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</si>
  <si>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</si>
  <si>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</si>
  <si>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</si>
  <si>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</si>
  <si>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</si>
  <si>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</si>
  <si>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</si>
  <si>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</si>
  <si>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</si>
  <si>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</si>
  <si>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</si>
  <si>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</si>
  <si>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</si>
  <si>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</si>
  <si>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</si>
  <si>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</si>
  <si>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</si>
  <si>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</si>
  <si>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</si>
  <si>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</si>
  <si>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</si>
  <si>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</si>
  <si>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</si>
  <si>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</si>
  <si>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</si>
  <si>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</si>
  <si>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</si>
  <si>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</si>
  <si>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</si>
  <si>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</si>
  <si>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</si>
  <si>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</si>
  <si>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</si>
  <si>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</si>
  <si>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</si>
  <si>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</si>
  <si>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</si>
  <si>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</si>
  <si>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</si>
  <si>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</si>
  <si>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</si>
  <si>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</si>
  <si>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</si>
  <si>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</si>
  <si>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</si>
  <si>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</si>
  <si>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</si>
  <si>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</si>
  <si>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</si>
  <si>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</si>
  <si>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</si>
  <si>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</si>
  <si>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</si>
  <si>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</si>
  <si>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</si>
  <si>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</si>
  <si>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</si>
  <si>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</si>
  <si>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</si>
  <si>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</si>
  <si>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</si>
  <si>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</si>
  <si>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</si>
  <si>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</si>
  <si>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</si>
  <si>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</si>
  <si>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</si>
  <si>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</si>
  <si>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</si>
  <si>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</si>
  <si>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</si>
  <si>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</si>
  <si>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</si>
  <si>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</si>
  <si>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</si>
  <si>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</si>
  <si>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</si>
  <si>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</si>
  <si>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</si>
  <si>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</si>
  <si>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</si>
  <si>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</si>
  <si>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</si>
  <si>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</si>
  <si>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</si>
  <si>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</si>
  <si>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</si>
  <si>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</si>
  <si>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</si>
  <si>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</si>
  <si>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</si>
  <si>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</si>
  <si>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</si>
  <si>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</si>
  <si>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</si>
  <si>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</si>
  <si>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</si>
  <si>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</si>
  <si>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</si>
  <si>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</si>
  <si>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</si>
  <si>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</si>
  <si>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</si>
  <si>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</si>
  <si>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</si>
  <si>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</si>
  <si>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</si>
  <si>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</si>
  <si>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</si>
  <si>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</si>
  <si>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</si>
  <si>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</si>
  <si>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</si>
  <si>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</si>
  <si>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</si>
  <si>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</si>
  <si>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</si>
  <si>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</si>
  <si>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</si>
  <si>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</si>
  <si>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</si>
  <si>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</si>
  <si>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</si>
  <si>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</si>
  <si>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</si>
  <si>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</si>
  <si>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</si>
  <si>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</si>
  <si>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</si>
  <si>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</si>
  <si>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</si>
  <si>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</si>
  <si>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</si>
  <si>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</si>
  <si>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</si>
  <si>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</si>
  <si>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</si>
  <si>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</si>
  <si>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</si>
  <si>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</si>
  <si>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</si>
  <si>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</si>
  <si>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</si>
  <si>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</si>
  <si>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</si>
  <si>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</si>
  <si>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</si>
  <si>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</si>
  <si>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</si>
  <si>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</si>
  <si>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</si>
  <si>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</si>
  <si>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</si>
  <si>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</si>
  <si>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</si>
  <si>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</si>
  <si>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</si>
  <si>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</si>
  <si>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</si>
  <si>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</si>
  <si>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</si>
  <si>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</si>
  <si>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</si>
  <si>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</si>
  <si>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</si>
  <si>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</si>
  <si>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</si>
  <si>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</si>
  <si>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</si>
  <si>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</si>
  <si>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</si>
  <si>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</si>
  <si>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</si>
  <si>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</si>
  <si>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</si>
  <si>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</si>
  <si>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</si>
  <si>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</si>
  <si>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</si>
  <si>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</si>
  <si>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</si>
  <si>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</si>
  <si>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</si>
  <si>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</si>
  <si>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</si>
  <si>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</si>
  <si>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</si>
  <si>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</si>
  <si>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</si>
  <si>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</si>
  <si>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</si>
  <si>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</si>
  <si>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</si>
  <si>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</si>
  <si>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</si>
  <si>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</si>
  <si>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</si>
  <si>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</si>
  <si>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</si>
  <si>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</si>
  <si>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</si>
  <si>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</si>
  <si>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</si>
  <si>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</si>
  <si>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</si>
  <si>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</si>
  <si>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</si>
  <si>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</si>
  <si>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</si>
  <si>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</si>
  <si>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</si>
  <si>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</si>
  <si>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</si>
  <si>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</si>
  <si>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</si>
  <si>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</si>
  <si>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</si>
  <si>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</si>
  <si>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</si>
  <si>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</si>
  <si>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</si>
  <si>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</si>
  <si>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</si>
  <si>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</si>
  <si>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</si>
  <si>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</si>
  <si>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</si>
  <si>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</si>
  <si>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</si>
  <si>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</si>
  <si>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</si>
  <si>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</si>
  <si>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</si>
  <si>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</si>
  <si>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</si>
  <si>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</si>
  <si>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</si>
  <si>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</si>
  <si>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</si>
  <si>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</si>
  <si>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</si>
  <si>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</si>
  <si>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</si>
  <si>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</si>
  <si>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</si>
  <si>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</si>
  <si>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</si>
  <si>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</si>
  <si>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</si>
  <si>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</si>
  <si>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</si>
  <si>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</si>
  <si>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</si>
  <si>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</si>
  <si>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</si>
  <si>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</si>
  <si>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</si>
  <si>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</si>
  <si>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</si>
  <si>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</si>
  <si>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</si>
  <si>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</si>
  <si>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</si>
  <si>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</si>
  <si>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</si>
  <si>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</si>
  <si>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</si>
  <si>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</si>
  <si>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</si>
  <si>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</si>
  <si>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</si>
  <si>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</si>
  <si>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</si>
  <si>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</si>
  <si>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</si>
  <si>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</si>
  <si>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</si>
  <si>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</si>
  <si>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</si>
  <si>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</si>
  <si>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</si>
  <si>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</si>
  <si>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</si>
  <si>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</si>
  <si>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</si>
  <si>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</si>
  <si>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</si>
  <si>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</si>
  <si>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</si>
  <si>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</si>
  <si>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</si>
  <si>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</si>
  <si>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</si>
  <si>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</si>
  <si>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</si>
  <si>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</si>
  <si>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</si>
  <si>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</si>
  <si>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</si>
  <si>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</si>
  <si>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</si>
  <si>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</si>
  <si>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</si>
  <si>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</si>
  <si>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</si>
  <si>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</si>
  <si>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</si>
  <si>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</si>
  <si>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</si>
  <si>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</si>
  <si>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</si>
  <si>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</si>
  <si>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</si>
  <si>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</si>
  <si>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</si>
  <si>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</si>
  <si>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</si>
  <si>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</si>
  <si>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</si>
  <si>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</si>
  <si>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</si>
  <si>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</si>
  <si>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</si>
  <si>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</si>
  <si>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</si>
  <si>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</si>
  <si>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</si>
  <si>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</si>
  <si>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</si>
  <si>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</si>
  <si>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</si>
  <si>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</si>
  <si>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</si>
  <si>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</si>
  <si>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</si>
  <si>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</si>
  <si>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</si>
  <si>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</si>
  <si>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</si>
  <si>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</si>
  <si>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</si>
  <si>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</si>
  <si>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</si>
  <si>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</si>
  <si>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</si>
  <si>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</si>
  <si>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</si>
  <si>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</si>
  <si>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</si>
  <si>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</si>
  <si>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</si>
  <si>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</si>
  <si>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</si>
  <si>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</si>
  <si>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</si>
  <si>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</si>
  <si>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</si>
  <si>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</si>
  <si>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</si>
  <si>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</si>
  <si>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</si>
  <si>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</si>
  <si>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</si>
  <si>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</si>
  <si>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</si>
  <si>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</si>
  <si>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</si>
  <si>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</si>
  <si>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</si>
  <si>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</si>
  <si>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</si>
  <si>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</si>
  <si>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</si>
  <si>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</si>
  <si>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</si>
  <si>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</si>
  <si>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</si>
  <si>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</si>
  <si>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</si>
  <si>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</si>
  <si>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</si>
  <si>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</si>
  <si>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</si>
  <si>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</si>
  <si>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</si>
  <si>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</si>
  <si>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</si>
  <si>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</si>
  <si>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</si>
  <si>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</si>
  <si>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</si>
  <si>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</si>
  <si>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</si>
  <si>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</si>
  <si>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</si>
  <si>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</si>
  <si>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</si>
  <si>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</si>
  <si>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</si>
  <si>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</si>
  <si>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</si>
  <si>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</si>
  <si>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</si>
  <si>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</si>
  <si>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</si>
  <si>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</si>
  <si>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</si>
  <si>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</si>
  <si>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</si>
  <si>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</si>
  <si>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</si>
  <si>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</si>
  <si>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</si>
  <si>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</si>
  <si>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</si>
  <si>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</si>
  <si>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</si>
  <si>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</si>
  <si>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</si>
  <si>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</si>
  <si>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</si>
  <si>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</si>
  <si>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</si>
  <si>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</si>
  <si>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</si>
  <si>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</si>
  <si>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</si>
  <si>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</si>
  <si>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</si>
  <si>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</si>
  <si>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</si>
  <si>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</si>
  <si>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</si>
  <si>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</si>
  <si>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</si>
  <si>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</si>
  <si>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</si>
  <si>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</si>
  <si>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</si>
  <si>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</si>
  <si>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</si>
  <si>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</si>
  <si>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</si>
  <si>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</si>
  <si>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</si>
  <si>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</si>
  <si>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</si>
  <si>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</si>
  <si>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</si>
  <si>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</si>
  <si>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</si>
  <si>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</si>
  <si>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</si>
  <si>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</si>
  <si>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</si>
  <si>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</si>
  <si>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</si>
  <si>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</si>
  <si>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</si>
  <si>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</si>
  <si>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</si>
  <si>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</si>
  <si>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</si>
  <si>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</si>
  <si>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</si>
  <si>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</si>
  <si>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</si>
  <si>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</si>
  <si>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</si>
  <si>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</si>
  <si>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</si>
  <si>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</si>
  <si>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</si>
  <si>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</si>
  <si>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</si>
  <si>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</si>
  <si>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</si>
  <si>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</si>
  <si>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</si>
  <si>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</si>
  <si>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</si>
  <si>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</si>
  <si>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</si>
  <si>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</si>
  <si>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</si>
  <si>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</si>
  <si>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</si>
  <si>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</si>
  <si>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</si>
  <si>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</si>
  <si>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</si>
  <si>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</si>
  <si>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</si>
  <si>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</si>
  <si>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</si>
  <si>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</si>
  <si>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</si>
  <si>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</si>
  <si>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</si>
  <si>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</si>
  <si>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</si>
  <si>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</si>
  <si>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</si>
  <si>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</si>
  <si>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</si>
  <si>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</si>
  <si>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</si>
  <si>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</si>
  <si>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</si>
  <si>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</si>
  <si>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</si>
  <si>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</si>
  <si>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</si>
  <si>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</si>
  <si>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</si>
  <si>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</si>
  <si>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</si>
  <si>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</si>
  <si>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</si>
  <si>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</si>
  <si>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</si>
  <si>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</si>
  <si>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</si>
  <si>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</si>
  <si>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</si>
  <si>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</si>
  <si>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</si>
  <si>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</si>
  <si>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</si>
  <si>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</si>
  <si>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</si>
  <si>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</si>
  <si>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</si>
  <si>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</si>
  <si>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</si>
  <si>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</si>
  <si>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</si>
  <si>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</si>
  <si>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</si>
  <si>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</si>
  <si>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</si>
  <si>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</si>
  <si>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</si>
  <si>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</si>
  <si>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</si>
  <si>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</si>
  <si>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</si>
  <si>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</si>
  <si>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</si>
  <si>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</si>
  <si>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</si>
  <si>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</si>
  <si>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</si>
  <si>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</si>
  <si>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</si>
  <si>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</si>
  <si>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</si>
  <si>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</si>
  <si>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</si>
  <si>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</si>
  <si>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</si>
  <si>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</si>
  <si>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</si>
  <si>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</si>
  <si>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</si>
  <si>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</si>
  <si>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</si>
  <si>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</si>
  <si>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</si>
  <si>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</si>
  <si>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</si>
  <si>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</si>
  <si>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</si>
  <si>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</si>
  <si>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</si>
  <si>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</si>
  <si>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</si>
  <si>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</si>
  <si>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</si>
  <si>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</si>
  <si>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</si>
  <si>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</si>
  <si>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</si>
  <si>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</si>
  <si>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</si>
  <si>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</si>
  <si>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</si>
  <si>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</si>
  <si>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</si>
  <si>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</si>
  <si>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</si>
  <si>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</si>
  <si>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</si>
  <si>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</si>
  <si>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</si>
  <si>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</si>
  <si>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</si>
  <si>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</si>
  <si>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</si>
  <si>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</si>
  <si>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</si>
  <si>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</si>
  <si>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</si>
  <si>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</si>
  <si>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</si>
  <si>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</si>
  <si>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</si>
  <si>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</si>
  <si>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</si>
  <si>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</si>
  <si>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</si>
  <si>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</si>
  <si>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</si>
  <si>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</si>
  <si>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</si>
  <si>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</si>
  <si>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</si>
  <si>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</si>
  <si>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</si>
  <si>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</si>
  <si>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</si>
  <si>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</si>
  <si>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</si>
  <si>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</si>
  <si>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</si>
  <si>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</si>
  <si>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</si>
  <si>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</si>
  <si>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</si>
  <si>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</si>
  <si>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</si>
  <si>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</si>
  <si>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</si>
  <si>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</si>
  <si>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</si>
  <si>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</si>
  <si>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</si>
  <si>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</si>
  <si>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</si>
  <si>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</si>
  <si>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</si>
  <si>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</si>
  <si>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</si>
  <si>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</si>
  <si>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</si>
  <si>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</si>
  <si>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</si>
  <si>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</si>
  <si>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</si>
  <si>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</si>
  <si>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</si>
  <si>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</si>
  <si>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</si>
  <si>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</si>
  <si>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</si>
  <si>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</si>
  <si>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</si>
  <si>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</si>
  <si>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</si>
  <si>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</si>
  <si>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</si>
  <si>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</si>
  <si>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</si>
  <si>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</si>
  <si>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</si>
  <si>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</si>
  <si>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</si>
  <si>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</si>
  <si>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</si>
  <si>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</si>
  <si>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</si>
  <si>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</si>
  <si>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</si>
  <si>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</si>
  <si>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</si>
  <si>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</si>
  <si>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</si>
  <si>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</si>
  <si>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</si>
  <si>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</si>
  <si>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</si>
  <si>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</si>
  <si>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</si>
  <si>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</si>
  <si>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</si>
  <si>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</si>
  <si>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</si>
  <si>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</si>
  <si>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</si>
  <si>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</si>
  <si>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</si>
  <si>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</si>
  <si>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</si>
  <si>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</si>
  <si>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</si>
  <si>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</si>
  <si>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</si>
  <si>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</si>
  <si>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</si>
  <si>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</si>
  <si>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</si>
  <si>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</si>
  <si>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</si>
  <si>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</si>
  <si>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</si>
  <si>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</si>
  <si>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</si>
  <si>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</si>
  <si>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</si>
  <si>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</si>
  <si>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</si>
  <si>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</si>
  <si>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</si>
  <si>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</si>
  <si>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</si>
  <si>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</si>
  <si>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</si>
  <si>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</si>
  <si>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</si>
  <si>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</si>
  <si>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</si>
  <si>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</si>
  <si>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</si>
  <si>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</si>
  <si>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</si>
  <si>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</si>
  <si>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</si>
  <si>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</si>
  <si>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</si>
  <si>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</si>
  <si>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</si>
  <si>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</si>
  <si>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</si>
  <si>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</si>
  <si>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</si>
  <si>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</si>
  <si>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</si>
  <si>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</si>
  <si>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</si>
  <si>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</si>
  <si>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</si>
  <si>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</si>
  <si>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</si>
  <si>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</si>
  <si>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</si>
  <si>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</si>
  <si>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</si>
  <si>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</si>
  <si>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</si>
  <si>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</si>
  <si>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</si>
  <si>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</si>
  <si>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</si>
  <si>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</si>
  <si>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</si>
  <si>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</si>
  <si>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</si>
  <si>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</si>
  <si>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</si>
  <si>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</si>
  <si>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</si>
  <si>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</si>
  <si>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</si>
  <si>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</si>
  <si>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</si>
  <si>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</si>
  <si>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</si>
  <si>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</si>
  <si>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</si>
  <si>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</si>
  <si>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</si>
  <si>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</si>
  <si>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</si>
  <si>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</si>
  <si>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</si>
  <si>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</si>
  <si>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</si>
  <si>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</si>
  <si>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</si>
  <si>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</si>
  <si>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</si>
  <si>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</si>
  <si>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</si>
  <si>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</si>
  <si>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</si>
  <si>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</si>
  <si>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</si>
  <si>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</si>
  <si>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</si>
  <si>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</si>
  <si>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</si>
  <si>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</si>
  <si>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</si>
  <si>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</si>
  <si>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</si>
  <si>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</si>
  <si>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</si>
  <si>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</si>
  <si>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</si>
  <si>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</si>
  <si>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</si>
  <si>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</si>
  <si>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</si>
  <si>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</si>
  <si>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</si>
  <si>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</si>
  <si>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</si>
  <si>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</si>
  <si>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</si>
  <si>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</si>
  <si>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</si>
  <si>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</si>
  <si>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</si>
  <si>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</si>
  <si>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</si>
  <si>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</si>
  <si>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</si>
  <si>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</si>
  <si>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</si>
  <si>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</si>
  <si>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</si>
  <si>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</si>
  <si>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</si>
  <si>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</si>
  <si>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</si>
  <si>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</si>
  <si>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</si>
  <si>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</si>
  <si>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</si>
  <si>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</si>
  <si>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</si>
  <si>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</si>
  <si>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</si>
  <si>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</si>
  <si>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</si>
  <si>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</si>
  <si>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</si>
  <si>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</si>
  <si>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</si>
  <si>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</si>
  <si>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</si>
  <si>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</si>
  <si>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</si>
  <si>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</si>
  <si>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</si>
  <si>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</si>
  <si>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</si>
  <si>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</si>
  <si>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</si>
  <si>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</si>
  <si>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</si>
  <si>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</si>
  <si>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</si>
  <si>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</si>
  <si>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</si>
  <si>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</si>
  <si>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</si>
  <si>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</si>
  <si>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</si>
  <si>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</si>
  <si>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</si>
  <si>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</si>
  <si>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</si>
  <si>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</si>
  <si>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</si>
  <si>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</si>
  <si>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</si>
  <si>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</si>
  <si>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</si>
  <si>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</si>
  <si>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</si>
  <si>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</si>
  <si>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</si>
  <si>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</si>
  <si>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</si>
  <si>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</si>
  <si>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</si>
  <si>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</si>
  <si>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</si>
  <si>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</si>
  <si>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</si>
  <si>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</si>
  <si>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</si>
  <si>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</si>
  <si>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</si>
  <si>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</si>
  <si>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</si>
  <si>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</si>
  <si>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</si>
  <si>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</si>
  <si>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</si>
  <si>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</si>
  <si>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</si>
  <si>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</si>
  <si>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</si>
  <si>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</si>
  <si>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</si>
  <si>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</si>
  <si>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</si>
  <si>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</si>
  <si>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</si>
  <si>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</si>
  <si>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</si>
  <si>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</si>
  <si>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</si>
  <si>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</si>
  <si>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</si>
  <si>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</si>
  <si>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</si>
  <si>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</si>
  <si>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</si>
  <si>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</si>
  <si>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</si>
  <si>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</si>
  <si>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</si>
  <si>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</si>
  <si>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</si>
  <si>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</si>
  <si>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</si>
  <si>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</si>
  <si>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</si>
  <si>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</si>
  <si>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</si>
  <si>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</si>
  <si>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</si>
  <si>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</si>
  <si>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</si>
  <si>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</si>
  <si>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</si>
  <si>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</si>
  <si>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</si>
  <si>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</si>
  <si>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</si>
  <si>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</si>
  <si>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</si>
  <si>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</si>
  <si>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</si>
  <si>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</si>
  <si>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</si>
  <si>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</si>
  <si>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</si>
  <si>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</si>
  <si>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</si>
  <si>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</si>
  <si>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</si>
  <si>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</si>
  <si>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</si>
  <si>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</si>
  <si>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</si>
  <si>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</si>
  <si>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</si>
  <si>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</si>
  <si>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</si>
  <si>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</si>
  <si>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</si>
  <si>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</si>
  <si>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</si>
  <si>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</si>
  <si>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</si>
  <si>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</si>
  <si>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</si>
  <si>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</si>
  <si>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</si>
  <si>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</si>
  <si>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</si>
  <si>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</si>
  <si>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</si>
  <si>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</si>
  <si>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</si>
  <si>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</si>
  <si>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</si>
  <si>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</si>
  <si>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</si>
  <si>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</si>
  <si>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</si>
  <si>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</si>
  <si>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</si>
  <si>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</si>
  <si>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</si>
  <si>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</si>
  <si>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</si>
  <si>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</si>
  <si>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</si>
  <si>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</si>
  <si>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</si>
  <si>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</si>
  <si>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</si>
  <si>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</si>
  <si>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</si>
  <si>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</si>
  <si>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</si>
  <si>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</si>
  <si>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</si>
  <si>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</si>
  <si>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</si>
  <si>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</si>
  <si>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</si>
  <si>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</si>
  <si>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</si>
  <si>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</si>
  <si>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</si>
  <si>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</si>
  <si>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</si>
  <si>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</si>
  <si>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</si>
  <si>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</si>
  <si>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</si>
  <si>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</si>
  <si>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</si>
  <si>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</si>
  <si>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</si>
  <si>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</si>
  <si>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</si>
  <si>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</si>
  <si>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</si>
  <si>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</si>
  <si>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</si>
  <si>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</si>
  <si>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</si>
  <si>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</si>
  <si>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</si>
  <si>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</si>
  <si>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</si>
  <si>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</si>
  <si>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</si>
  <si>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</si>
  <si>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</si>
  <si>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</si>
  <si>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</si>
  <si>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</si>
  <si>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</si>
  <si>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</si>
  <si>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</si>
  <si>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</si>
  <si>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</si>
  <si>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</si>
  <si>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</si>
  <si>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</si>
  <si>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</si>
  <si>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</si>
  <si>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</si>
  <si>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</si>
  <si>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</si>
  <si>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</si>
  <si>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</si>
  <si>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</si>
  <si>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</si>
  <si>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</si>
  <si>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</si>
  <si>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</si>
  <si>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</si>
  <si>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</si>
  <si>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</si>
  <si>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</si>
  <si>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</si>
  <si>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</si>
  <si>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</si>
  <si>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</si>
  <si>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</si>
  <si>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</si>
  <si>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</si>
  <si>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</si>
  <si>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</si>
  <si>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</si>
  <si>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</si>
  <si>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</si>
  <si>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</si>
  <si>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</si>
  <si>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</si>
  <si>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</si>
  <si>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</si>
  <si>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</si>
  <si>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</si>
  <si>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</si>
  <si>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</si>
  <si>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</si>
  <si>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</si>
  <si>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</si>
  <si>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</si>
  <si>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</si>
  <si>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</si>
  <si>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</si>
  <si>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</si>
  <si>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</si>
  <si>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</si>
  <si>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</si>
  <si>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</si>
  <si>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</si>
  <si>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</si>
  <si>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</si>
  <si>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</si>
  <si>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</si>
  <si>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</si>
  <si>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</si>
  <si>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</si>
  <si>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</si>
  <si>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</si>
  <si>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</si>
  <si>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</si>
  <si>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</si>
  <si>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</si>
  <si>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</si>
  <si>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</si>
  <si>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</si>
  <si>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</si>
  <si>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</si>
  <si>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</si>
  <si>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</si>
  <si>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</si>
  <si>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</si>
  <si>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</si>
  <si>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</si>
  <si>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</si>
  <si>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</si>
  <si>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</si>
  <si>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</si>
  <si>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</si>
  <si>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</si>
  <si>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</si>
  <si>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</si>
  <si>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</si>
  <si>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</si>
  <si>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</si>
  <si>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</si>
  <si>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</si>
  <si>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</si>
  <si>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</si>
  <si>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</si>
  <si>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</si>
  <si>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</si>
  <si>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</si>
  <si>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</si>
  <si>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</si>
  <si>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</si>
  <si>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</si>
  <si>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</si>
  <si>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</si>
  <si>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</si>
  <si>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</si>
  <si>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</si>
  <si>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</si>
  <si>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</si>
  <si>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</si>
  <si>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</si>
  <si>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</si>
  <si>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</si>
  <si>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</si>
  <si>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</si>
  <si>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</si>
  <si>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</si>
  <si>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</si>
  <si>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</si>
  <si>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</si>
  <si>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</si>
  <si>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</si>
  <si>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</si>
  <si>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</si>
  <si>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</si>
  <si>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</si>
  <si>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</si>
  <si>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</si>
  <si>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</si>
  <si>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</si>
  <si>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</si>
  <si>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</si>
  <si>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</si>
  <si>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</si>
  <si>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</si>
  <si>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</si>
  <si>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</si>
  <si>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</si>
  <si>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</si>
  <si>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</si>
  <si>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</si>
  <si>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</si>
  <si>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</si>
  <si>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</si>
  <si>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</si>
  <si>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</si>
  <si>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</si>
  <si>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</si>
  <si>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</si>
  <si>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</si>
  <si>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</si>
  <si>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</si>
  <si>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</si>
  <si>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</si>
  <si>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</si>
  <si>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</si>
  <si>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</si>
  <si>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</si>
  <si>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</si>
  <si>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</si>
  <si>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</si>
  <si>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</si>
  <si>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</si>
  <si>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</si>
  <si>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</si>
  <si>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</si>
  <si>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</si>
  <si>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</si>
  <si>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</si>
  <si>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</si>
  <si>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</si>
  <si>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</si>
  <si>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</si>
  <si>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</si>
  <si>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</si>
  <si>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</si>
  <si>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</si>
  <si>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</si>
  <si>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</si>
  <si>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</si>
  <si>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</si>
  <si>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</si>
  <si>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</si>
  <si>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</si>
  <si>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</si>
  <si>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</si>
  <si>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</si>
  <si>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</si>
  <si>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</si>
  <si>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</si>
  <si>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</si>
  <si>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</si>
  <si>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</si>
  <si>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</si>
  <si>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</si>
  <si>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</si>
  <si>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</si>
  <si>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</si>
  <si>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</si>
  <si>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</si>
  <si>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</si>
  <si>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</si>
  <si>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</si>
  <si>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</si>
  <si>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</si>
  <si>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</si>
  <si>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</si>
  <si>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</si>
  <si>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</si>
  <si>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</si>
  <si>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</si>
  <si>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</si>
  <si>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</si>
  <si>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</si>
  <si>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</si>
  <si>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</si>
  <si>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</si>
  <si>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</si>
  <si>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</si>
  <si>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</si>
  <si>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</si>
  <si>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</si>
  <si>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</si>
  <si>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</si>
  <si>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</si>
  <si>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</si>
  <si>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</si>
  <si>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</si>
  <si>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</si>
  <si>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</si>
  <si>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</si>
  <si>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</si>
  <si>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</si>
  <si>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</si>
  <si>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</si>
  <si>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</si>
  <si>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</si>
  <si>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</si>
  <si>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</si>
  <si>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</si>
  <si>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</si>
  <si>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</si>
  <si>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</si>
  <si>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</si>
  <si>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</si>
  <si>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</si>
  <si>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</si>
  <si>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</si>
  <si>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</si>
  <si>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</si>
  <si>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</si>
  <si>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</si>
  <si>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</si>
  <si>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</si>
  <si>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</si>
  <si>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</si>
  <si>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</si>
  <si>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</si>
  <si>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</si>
  <si>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</si>
  <si>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</si>
  <si>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</si>
  <si>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</si>
  <si>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</si>
  <si>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</si>
  <si>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</si>
  <si>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</si>
  <si>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</si>
  <si>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</si>
  <si>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</si>
  <si>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</si>
  <si>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</si>
  <si>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</si>
  <si>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</si>
  <si>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</si>
  <si>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</si>
  <si>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</si>
  <si>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</si>
  <si>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</si>
  <si>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</si>
  <si>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</si>
  <si>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</si>
  <si>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</si>
  <si>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</si>
  <si>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</si>
  <si>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</si>
  <si>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</si>
  <si>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</si>
  <si>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</si>
  <si>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</si>
  <si>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</si>
  <si>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</si>
  <si>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</si>
  <si>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</si>
  <si>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</si>
  <si>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</si>
  <si>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</si>
  <si>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</si>
  <si>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</si>
  <si>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</si>
  <si>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</si>
  <si>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</si>
  <si>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</si>
  <si>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</si>
  <si>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</si>
  <si>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</si>
  <si>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</si>
  <si>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</si>
  <si>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</si>
  <si>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</si>
  <si>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</si>
  <si>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</si>
  <si>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</si>
  <si>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</si>
  <si>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</si>
  <si>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</si>
  <si>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</si>
  <si>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</si>
  <si>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</si>
  <si>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</si>
  <si>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</si>
  <si>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</si>
  <si>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</si>
  <si>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</si>
  <si>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</si>
  <si>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</si>
  <si>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</si>
  <si>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</si>
  <si>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</si>
  <si>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</si>
  <si>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</si>
  <si>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</si>
  <si>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</si>
  <si>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</si>
  <si>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</si>
  <si>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</si>
  <si>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</si>
  <si>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</si>
  <si>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</si>
  <si>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</si>
  <si>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</si>
  <si>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</si>
  <si>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</si>
  <si>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</si>
  <si>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</si>
  <si>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</si>
  <si>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</si>
  <si>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</si>
  <si>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</si>
  <si>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</si>
  <si>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</si>
  <si>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</si>
  <si>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</si>
  <si>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</si>
  <si>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</si>
  <si>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</si>
  <si>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</si>
  <si>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</si>
  <si>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</si>
  <si>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</si>
  <si>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</si>
  <si>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</si>
  <si>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</si>
  <si>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</si>
  <si>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</si>
  <si>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</si>
  <si>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</si>
  <si>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</si>
  <si>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</si>
  <si>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</si>
  <si>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</si>
  <si>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</si>
  <si>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</si>
  <si>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</si>
  <si>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</si>
  <si>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</si>
  <si>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</si>
  <si>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</si>
  <si>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</si>
  <si>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</si>
  <si>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</si>
  <si>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</si>
  <si>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</si>
  <si>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</si>
  <si>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</si>
  <si>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</si>
  <si>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</si>
  <si>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</si>
  <si>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</si>
  <si>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</si>
  <si>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</si>
  <si>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</si>
  <si>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</si>
  <si>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</si>
  <si>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</si>
  <si>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</si>
  <si>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</si>
  <si>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</si>
  <si>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</si>
  <si>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</si>
  <si>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</si>
  <si>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</si>
  <si>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</si>
  <si>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</si>
  <si>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</si>
  <si>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</si>
  <si>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</si>
  <si>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</si>
  <si>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</si>
  <si>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</si>
  <si>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</si>
  <si>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</si>
  <si>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</si>
  <si>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</si>
  <si>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</si>
  <si>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</si>
  <si>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</si>
  <si>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</si>
  <si>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</si>
  <si>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</si>
  <si>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</si>
  <si>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</si>
  <si>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</si>
  <si>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</si>
  <si>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</si>
  <si>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</si>
  <si>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</si>
  <si>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</si>
  <si>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</si>
  <si>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</si>
  <si>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</si>
  <si>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</si>
  <si>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</si>
  <si>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</si>
  <si>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</si>
  <si>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</si>
  <si>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</si>
  <si>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</si>
  <si>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</si>
  <si>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</si>
  <si>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</si>
  <si>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</si>
  <si>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</si>
  <si>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</si>
  <si>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</si>
  <si>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</si>
  <si>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</si>
  <si>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</si>
  <si>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</si>
  <si>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</si>
  <si>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</si>
  <si>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</si>
  <si>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</si>
  <si>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</si>
  <si>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</si>
  <si>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</si>
  <si>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</si>
  <si>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</si>
  <si>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</si>
  <si>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</si>
  <si>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</si>
  <si>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</si>
  <si>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</si>
  <si>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</si>
  <si>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</si>
  <si>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</si>
  <si>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</si>
  <si>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</si>
  <si>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</si>
  <si>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</si>
  <si>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</si>
  <si>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</si>
  <si>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</si>
  <si>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</si>
  <si>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</si>
  <si>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</si>
  <si>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</si>
  <si>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</si>
  <si>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</si>
  <si>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</si>
  <si>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</si>
  <si>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</si>
  <si>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</si>
  <si>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</si>
  <si>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</si>
  <si>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</si>
  <si>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</si>
  <si>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</si>
  <si>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</si>
  <si>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</si>
  <si>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</si>
  <si>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</si>
  <si>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</si>
  <si>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</si>
  <si>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</si>
  <si>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</si>
  <si>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</si>
  <si>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</si>
  <si>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</si>
  <si>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</si>
  <si>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</si>
  <si>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</si>
  <si>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</si>
  <si>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</si>
  <si>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</si>
  <si>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</si>
  <si>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</si>
  <si>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</si>
  <si>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</si>
  <si>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</si>
  <si>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</si>
  <si>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</si>
  <si>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</si>
  <si>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</si>
  <si>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</si>
  <si>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</si>
  <si>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</si>
  <si>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</si>
  <si>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</si>
  <si>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</si>
  <si>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</si>
  <si>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</si>
  <si>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</si>
  <si>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</si>
  <si>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</si>
  <si>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</si>
  <si>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</si>
  <si>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</si>
  <si>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</si>
  <si>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</si>
  <si>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</si>
  <si>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</si>
  <si>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</si>
  <si>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</si>
  <si>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</si>
  <si>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</si>
  <si>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</si>
  <si>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</si>
  <si>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</si>
  <si>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</si>
  <si>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</si>
  <si>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</si>
  <si>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</si>
  <si>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</si>
  <si>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</si>
  <si>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</si>
  <si>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</si>
  <si>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</si>
  <si>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</si>
  <si>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</si>
  <si>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</si>
  <si>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</si>
  <si>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</si>
  <si>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</si>
  <si>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</si>
  <si>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</si>
  <si>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</si>
  <si>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</si>
  <si>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</si>
  <si>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</si>
  <si>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</si>
  <si>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</si>
  <si>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</si>
  <si>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</si>
  <si>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</si>
  <si>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</si>
  <si>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</si>
  <si>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</si>
  <si>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</si>
  <si>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</si>
  <si>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</si>
  <si>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</si>
  <si>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</si>
  <si>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</si>
  <si>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</si>
  <si>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</si>
  <si>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</si>
  <si>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</si>
  <si>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</si>
  <si>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</si>
  <si>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</si>
  <si>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</si>
  <si>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</si>
  <si>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</si>
  <si>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</si>
  <si>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</si>
  <si>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</si>
  <si>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</si>
  <si>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</si>
  <si>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</si>
  <si>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</si>
  <si>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</si>
  <si>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</si>
  <si>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</si>
  <si>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</si>
  <si>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</si>
  <si>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</si>
  <si>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</si>
  <si>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</si>
  <si>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</si>
  <si>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</si>
  <si>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</si>
  <si>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</si>
  <si>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</si>
  <si>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</si>
  <si>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</si>
  <si>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</si>
  <si>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</si>
  <si>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</si>
  <si>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</si>
  <si>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</si>
  <si>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</si>
  <si>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</si>
  <si>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</si>
  <si>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</si>
  <si>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</si>
  <si>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</si>
  <si>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</si>
  <si>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</si>
  <si>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</si>
  <si>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</si>
  <si>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</si>
  <si>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</si>
  <si>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</si>
  <si>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</si>
  <si>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</si>
  <si>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</si>
  <si>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</si>
  <si>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</si>
  <si>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</si>
  <si>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</si>
  <si>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</si>
  <si>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</si>
  <si>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</si>
  <si>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</si>
  <si>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</si>
  <si>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</si>
  <si>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</si>
  <si>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</si>
  <si>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</si>
  <si>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</si>
  <si>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</si>
  <si>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</si>
  <si>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</si>
  <si>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</si>
  <si>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</si>
  <si>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</si>
  <si>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</si>
  <si>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</si>
  <si>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</si>
  <si>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</si>
  <si>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</si>
  <si>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</si>
  <si>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</si>
  <si>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</si>
  <si>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</si>
  <si>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</si>
  <si>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</si>
  <si>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</si>
  <si>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</si>
  <si>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</si>
  <si>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</si>
  <si>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</si>
  <si>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</si>
  <si>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</si>
  <si>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</si>
  <si>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</si>
  <si>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</si>
  <si>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</si>
  <si>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</si>
  <si>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</si>
  <si>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</si>
  <si>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</si>
  <si>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</si>
  <si>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</si>
  <si>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</si>
  <si>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</si>
  <si>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</si>
  <si>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</si>
  <si>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</si>
  <si>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</si>
  <si>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</si>
  <si>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</si>
  <si>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</si>
  <si>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</si>
  <si>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</si>
  <si>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</si>
  <si>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</si>
  <si>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</si>
  <si>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</si>
  <si>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</si>
  <si>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</si>
  <si>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</si>
  <si>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</si>
  <si>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</si>
  <si>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</si>
  <si>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</si>
  <si>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</si>
  <si>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</si>
  <si>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</si>
  <si>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</si>
  <si>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</si>
  <si>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</si>
  <si>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</si>
  <si>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</si>
  <si>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</si>
  <si>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</si>
  <si>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</si>
  <si>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</si>
  <si>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</si>
  <si>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</si>
  <si>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</si>
  <si>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</si>
  <si>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</si>
  <si>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</si>
  <si>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</si>
  <si>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</si>
  <si>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</si>
  <si>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</si>
  <si>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</si>
  <si>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</si>
  <si>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</si>
  <si>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</si>
  <si>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</si>
  <si>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</si>
  <si>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</si>
  <si>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</si>
  <si>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</si>
  <si>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</si>
  <si>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</si>
  <si>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</si>
  <si>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</si>
  <si>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</si>
  <si>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</si>
  <si>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</si>
  <si>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</si>
  <si>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</si>
  <si>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</si>
  <si>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</si>
  <si>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</si>
  <si>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</si>
  <si>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</si>
  <si>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</si>
  <si>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</si>
  <si>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</si>
  <si>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</si>
  <si>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</si>
  <si>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</si>
  <si>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</si>
  <si>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</si>
  <si>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</si>
  <si>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</si>
  <si>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</si>
  <si>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</si>
  <si>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</si>
  <si>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</si>
  <si>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</si>
  <si>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</si>
  <si>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</si>
  <si>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</si>
  <si>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</si>
  <si>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</si>
  <si>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</si>
  <si>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</si>
  <si>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</si>
  <si>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</si>
  <si>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</si>
  <si>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</si>
  <si>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</si>
  <si>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</si>
  <si>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</si>
  <si>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</si>
  <si>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</si>
  <si>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</si>
  <si>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</si>
  <si>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</si>
  <si>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</si>
  <si>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</si>
  <si>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</si>
  <si>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</si>
  <si>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</si>
  <si>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</si>
  <si>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</si>
  <si>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</si>
  <si>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</si>
  <si>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</si>
  <si>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</si>
  <si>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</si>
  <si>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</si>
  <si>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</si>
  <si>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</si>
  <si>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</si>
  <si>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</si>
  <si>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</si>
  <si>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</si>
  <si>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</si>
  <si>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</si>
  <si>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</si>
  <si>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</si>
  <si>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</si>
  <si>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</si>
  <si>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</si>
  <si>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</si>
  <si>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</si>
  <si>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</si>
  <si>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</si>
  <si>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</si>
  <si>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</si>
  <si>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</si>
  <si>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</si>
  <si>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</si>
  <si>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</si>
  <si>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</si>
  <si>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</si>
  <si>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</si>
  <si>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</si>
  <si>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</si>
  <si>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</si>
  <si>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</si>
  <si>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</si>
  <si>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</si>
  <si>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</si>
  <si>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</si>
  <si>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</si>
  <si>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</si>
  <si>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</si>
  <si>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</si>
  <si>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</si>
  <si>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</si>
  <si>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</si>
  <si>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</si>
  <si>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</si>
  <si>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</si>
  <si>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</si>
  <si>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</si>
  <si>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</si>
  <si>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</si>
  <si>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</si>
  <si>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</si>
  <si>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</si>
  <si>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</si>
  <si>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</si>
  <si>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</si>
  <si>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</si>
  <si>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</si>
  <si>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</si>
  <si>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</si>
  <si>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</si>
  <si>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</si>
  <si>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</si>
  <si>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</si>
  <si>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</si>
  <si>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</si>
  <si>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</si>
  <si>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</si>
  <si>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</si>
  <si>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</si>
  <si>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</si>
  <si>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</si>
  <si>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</si>
  <si>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</si>
  <si>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</si>
  <si>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</si>
  <si>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</si>
  <si>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</si>
  <si>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</si>
  <si>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</si>
  <si>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</si>
  <si>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</si>
  <si>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</si>
  <si>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</si>
  <si>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</si>
  <si>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</si>
  <si>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</si>
  <si>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</si>
  <si>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</si>
  <si>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</si>
  <si>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</si>
  <si>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</si>
  <si>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</si>
  <si>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</si>
  <si>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</si>
  <si>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</si>
  <si>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</si>
  <si>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</si>
  <si>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</si>
  <si>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</si>
  <si>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</si>
  <si>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</si>
  <si>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</si>
  <si>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</si>
  <si>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</si>
  <si>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</si>
  <si>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</si>
  <si>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</si>
  <si>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</si>
  <si>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</si>
  <si>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</si>
  <si>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</si>
  <si>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</si>
  <si>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</si>
  <si>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</si>
  <si>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</si>
  <si>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</si>
  <si>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</si>
  <si>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</si>
  <si>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</si>
  <si>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</si>
  <si>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</si>
  <si>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</si>
  <si>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</si>
  <si>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</si>
  <si>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</si>
  <si>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</si>
  <si>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</si>
  <si>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</si>
  <si>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</si>
  <si>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</si>
  <si>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</si>
  <si>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</si>
  <si>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</si>
  <si>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</si>
  <si>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</si>
  <si>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</si>
  <si>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</si>
  <si>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</si>
  <si>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</si>
  <si>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</si>
  <si>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</si>
  <si>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</si>
  <si>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</si>
  <si>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</si>
  <si>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</si>
  <si>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</si>
  <si>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</si>
  <si>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</si>
  <si>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</si>
  <si>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</si>
  <si>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</si>
  <si>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</si>
  <si>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</si>
  <si>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</si>
  <si>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</si>
  <si>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</si>
  <si>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</si>
  <si>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</si>
  <si>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</si>
  <si>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</si>
  <si>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</si>
  <si>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</si>
  <si>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</si>
  <si>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</si>
  <si>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</si>
  <si>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</si>
  <si>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</si>
  <si>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</si>
  <si>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</si>
  <si>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</si>
  <si>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</si>
  <si>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</si>
  <si>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</si>
  <si>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</si>
  <si>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</si>
  <si>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</si>
  <si>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</si>
  <si>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</si>
  <si>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</si>
  <si>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</si>
  <si>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</si>
  <si>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</si>
  <si>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</si>
  <si>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</si>
  <si>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</si>
  <si>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</si>
  <si>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</si>
  <si>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</si>
  <si>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</si>
  <si>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</si>
  <si>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</si>
  <si>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</si>
  <si>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</si>
  <si>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</si>
  <si>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</si>
  <si>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</si>
  <si>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</si>
  <si>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</si>
  <si>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</si>
  <si>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</si>
  <si>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</si>
  <si>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</si>
  <si>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</si>
  <si>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</si>
  <si>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</si>
  <si>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</si>
  <si>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</si>
  <si>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</si>
  <si>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</si>
  <si>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</si>
  <si>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</si>
  <si>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</si>
  <si>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</si>
  <si>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</si>
  <si>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</si>
  <si>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</si>
  <si>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</si>
  <si>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</si>
  <si>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</si>
  <si>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</si>
  <si>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</si>
  <si>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</si>
  <si>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</si>
  <si>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</si>
  <si>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</si>
  <si>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</si>
  <si>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</si>
  <si>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</si>
  <si>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</si>
  <si>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</si>
  <si>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</si>
  <si>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</si>
  <si>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</si>
  <si>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</si>
  <si>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</si>
  <si>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</si>
  <si>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</si>
  <si>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</si>
  <si>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</si>
  <si>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</si>
  <si>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</si>
  <si>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</si>
  <si>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</si>
  <si>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</si>
  <si>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</si>
  <si>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</si>
  <si>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</si>
  <si>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</si>
  <si>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</si>
  <si>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</si>
  <si>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</si>
  <si>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</si>
  <si>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</si>
  <si>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</si>
  <si>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</si>
  <si>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</si>
  <si>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</si>
  <si>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</si>
  <si>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</si>
  <si>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</si>
  <si>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</si>
  <si>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</si>
  <si>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</si>
  <si>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</si>
  <si>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</si>
  <si>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</si>
  <si>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</si>
  <si>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</si>
  <si>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</si>
  <si>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</si>
  <si>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</si>
  <si>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</si>
  <si>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</si>
  <si>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</si>
  <si>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</si>
  <si>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</si>
  <si>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</si>
  <si>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</si>
  <si>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</si>
  <si>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</si>
  <si>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</si>
  <si>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</si>
  <si>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</si>
  <si>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</si>
  <si>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</si>
  <si>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</si>
  <si>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</si>
  <si>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</si>
  <si>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</si>
  <si>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</si>
  <si>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</si>
  <si>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</si>
  <si>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</si>
  <si>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</si>
  <si>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</si>
  <si>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</si>
  <si>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</si>
  <si>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</si>
  <si>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</si>
  <si>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</si>
  <si>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</si>
  <si>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</si>
  <si>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</si>
  <si>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</si>
  <si>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</si>
  <si>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</si>
  <si>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</si>
  <si>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</si>
  <si>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</si>
  <si>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</si>
  <si>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</si>
  <si>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</si>
  <si>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</si>
  <si>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</si>
  <si>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</si>
  <si>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</si>
  <si>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</si>
  <si>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</si>
  <si>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</si>
  <si>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</si>
  <si>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</si>
  <si>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</si>
  <si>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</si>
  <si>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</si>
  <si>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</si>
  <si>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</si>
  <si>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</si>
  <si>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</si>
  <si>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</si>
  <si>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</si>
  <si>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</si>
  <si>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</si>
  <si>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</si>
  <si>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</si>
  <si>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</si>
  <si>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</si>
  <si>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</si>
  <si>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</si>
  <si>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</si>
  <si>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</si>
  <si>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</si>
  <si>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</si>
  <si>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</si>
  <si>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</si>
  <si>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</si>
  <si>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</si>
  <si>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</si>
  <si>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</si>
  <si>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</si>
  <si>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</si>
  <si>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</si>
  <si>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</si>
  <si>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</si>
  <si>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</si>
  <si>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</si>
  <si>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</si>
  <si>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</si>
  <si>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</si>
  <si>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</si>
  <si>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</si>
  <si>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</si>
  <si>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</si>
  <si>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</si>
  <si>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</si>
  <si>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</si>
  <si>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</si>
  <si>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</si>
  <si>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</si>
  <si>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</si>
  <si>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</si>
  <si>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</si>
  <si>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</si>
  <si>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</si>
  <si>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</si>
  <si>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</si>
  <si>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</si>
  <si>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</si>
  <si>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</si>
  <si>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</si>
  <si>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</si>
  <si>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</si>
  <si>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</si>
  <si>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</si>
  <si>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</si>
  <si>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</si>
  <si>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</si>
  <si>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</si>
  <si>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</si>
  <si>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</si>
  <si>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</si>
  <si>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</si>
  <si>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</si>
  <si>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</si>
  <si>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</si>
  <si>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</si>
  <si>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</si>
  <si>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</si>
  <si>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</si>
  <si>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</si>
  <si>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</si>
  <si>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</si>
  <si>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</si>
  <si>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</si>
  <si>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</si>
  <si>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</si>
  <si>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</si>
  <si>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</si>
  <si>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</si>
  <si>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</si>
  <si>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</si>
  <si>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</si>
  <si>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</si>
  <si>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</si>
  <si>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</si>
  <si>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</si>
  <si>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</si>
  <si>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</si>
  <si>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</si>
  <si>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</si>
  <si>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</si>
  <si>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</si>
  <si>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</si>
  <si>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</si>
  <si>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</si>
  <si>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</si>
  <si>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</si>
  <si>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</si>
  <si>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</si>
  <si>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</si>
  <si>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</si>
  <si>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</si>
  <si>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</si>
  <si>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</si>
  <si>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</si>
  <si>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</si>
  <si>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</si>
  <si>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</si>
  <si>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</si>
  <si>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</si>
  <si>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</si>
  <si>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</si>
  <si>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</si>
  <si>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</si>
  <si>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</si>
  <si>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</si>
  <si>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</si>
  <si>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</si>
  <si>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</si>
  <si>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</si>
  <si>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</si>
  <si>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</si>
  <si>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</si>
  <si>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</si>
  <si>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</si>
  <si>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</si>
  <si>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</si>
  <si>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</si>
  <si>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</si>
  <si>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</si>
  <si>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</si>
  <si>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</si>
  <si>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</si>
  <si>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</si>
  <si>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</si>
  <si>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</si>
  <si>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</si>
  <si>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</si>
  <si>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</si>
  <si>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</si>
  <si>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</si>
  <si>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</si>
  <si>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</si>
  <si>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</si>
  <si>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</si>
  <si>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</si>
  <si>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</si>
  <si>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</si>
  <si>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</si>
  <si>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</si>
  <si>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</si>
  <si>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</si>
  <si>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</si>
  <si>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</si>
  <si>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</si>
  <si>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</si>
  <si>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</si>
  <si>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</si>
  <si>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</si>
  <si>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</si>
  <si>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</si>
  <si>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</si>
  <si>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</si>
  <si>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</si>
  <si>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</si>
  <si>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</si>
  <si>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</si>
  <si>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</si>
  <si>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</si>
  <si>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</si>
  <si>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</si>
  <si>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</si>
  <si>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</si>
  <si>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</si>
  <si>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</si>
  <si>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</si>
  <si>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</si>
  <si>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</si>
  <si>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</si>
  <si>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</si>
  <si>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</si>
  <si>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</si>
  <si>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</si>
  <si>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</si>
  <si>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</si>
  <si>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</si>
  <si>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</si>
  <si>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</si>
  <si>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</si>
  <si>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</si>
  <si>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</si>
  <si>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</si>
  <si>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</si>
  <si>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</si>
  <si>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</si>
  <si>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</si>
  <si>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</si>
  <si>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</si>
  <si>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</si>
  <si>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</si>
  <si>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</si>
  <si>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</si>
  <si>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</si>
  <si>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</si>
  <si>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</si>
  <si>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</si>
  <si>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</si>
  <si>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</si>
  <si>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</si>
  <si>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</si>
  <si>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</si>
  <si>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</si>
  <si>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</si>
  <si>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</si>
  <si>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</si>
  <si>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</si>
  <si>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</si>
  <si>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</si>
  <si>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</si>
  <si>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</si>
  <si>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</si>
  <si>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</si>
  <si>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</si>
  <si>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</si>
  <si>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</si>
  <si>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</si>
  <si>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</si>
  <si>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</si>
  <si>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</si>
  <si>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</si>
  <si>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</si>
  <si>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</si>
  <si>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</si>
  <si>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</si>
  <si>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</si>
  <si>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</si>
  <si>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</si>
  <si>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</si>
  <si>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</si>
  <si>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</si>
  <si>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</si>
  <si>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</si>
  <si>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</si>
  <si>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</si>
  <si>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</si>
  <si>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</si>
  <si>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</si>
  <si>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</si>
  <si>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</si>
  <si>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</si>
  <si>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</si>
  <si>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</si>
  <si>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</si>
  <si>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</si>
  <si>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</si>
  <si>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</si>
  <si>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</si>
  <si>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</si>
  <si>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</si>
  <si>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</si>
  <si>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</si>
  <si>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</si>
  <si>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</si>
  <si>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</si>
  <si>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</si>
  <si>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</si>
  <si>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</si>
  <si>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</si>
  <si>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</si>
  <si>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</si>
  <si>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</si>
  <si>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</si>
  <si>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</si>
  <si>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</si>
  <si>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</si>
  <si>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</si>
  <si>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</si>
  <si>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</si>
  <si>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</si>
  <si>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</si>
  <si>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</si>
  <si>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</si>
  <si>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</si>
  <si>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</si>
  <si>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</si>
  <si>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</si>
  <si>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</si>
  <si>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</si>
  <si>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</si>
  <si>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</si>
  <si>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</si>
  <si>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</si>
  <si>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</si>
  <si>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</si>
  <si>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</si>
  <si>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</si>
  <si>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</si>
  <si>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</si>
  <si>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</si>
  <si>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</si>
  <si>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</si>
  <si>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</si>
  <si>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</si>
  <si>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</si>
  <si>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</si>
  <si>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</si>
  <si>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</si>
  <si>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</si>
  <si>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</si>
  <si>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</si>
  <si>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</si>
  <si>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</si>
  <si>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</si>
  <si>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</si>
  <si>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</si>
  <si>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</si>
  <si>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</si>
  <si>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</si>
  <si>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</si>
  <si>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</si>
  <si>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</si>
  <si>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</si>
  <si>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</si>
  <si>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</si>
  <si>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</si>
  <si>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</si>
  <si>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</si>
  <si>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</si>
  <si>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</si>
  <si>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</si>
  <si>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</si>
  <si>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</si>
  <si>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</si>
  <si>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</si>
  <si>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</si>
  <si>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</si>
  <si>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</si>
  <si>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</si>
  <si>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</si>
  <si>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</si>
  <si>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</si>
  <si>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</si>
  <si>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</si>
  <si>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</si>
  <si>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</si>
  <si>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</si>
  <si>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</si>
  <si>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</si>
  <si>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</si>
  <si>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</si>
  <si>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</si>
  <si>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</si>
  <si>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</si>
  <si>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</si>
  <si>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</si>
  <si>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</si>
  <si>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</si>
  <si>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</si>
  <si>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</si>
  <si>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</si>
  <si>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</si>
  <si>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</si>
  <si>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</si>
  <si>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</si>
  <si>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</si>
  <si>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</si>
  <si>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</si>
  <si>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</si>
  <si>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</si>
  <si>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</si>
  <si>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</si>
  <si>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</si>
  <si>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</si>
  <si>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</si>
  <si>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</si>
  <si>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</si>
  <si>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</si>
  <si>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</si>
  <si>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</si>
  <si>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</si>
  <si>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</si>
  <si>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</si>
  <si>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</si>
  <si>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</si>
  <si>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</si>
  <si>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</si>
  <si>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</si>
  <si>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</si>
  <si>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</si>
  <si>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</si>
  <si>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</si>
  <si>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</si>
  <si>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</si>
  <si>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</si>
  <si>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</si>
  <si>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</si>
  <si>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</si>
  <si>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</si>
  <si>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</si>
  <si>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</si>
  <si>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</si>
  <si>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</si>
  <si>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</si>
  <si>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</si>
  <si>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</si>
  <si>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</si>
  <si>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</si>
  <si>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</si>
  <si>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</si>
  <si>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</si>
  <si>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</si>
  <si>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</si>
  <si>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</si>
  <si>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</si>
  <si>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</si>
  <si>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</si>
  <si>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</si>
  <si>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</si>
  <si>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</si>
  <si>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</si>
  <si>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</si>
  <si>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</si>
  <si>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</si>
  <si>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</si>
  <si>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</si>
  <si>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</si>
  <si>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</si>
  <si>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</si>
  <si>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</si>
  <si>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</si>
  <si>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</si>
  <si>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</si>
  <si>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</si>
  <si>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</si>
  <si>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</si>
  <si>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</si>
  <si>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</si>
  <si>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</si>
  <si>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</si>
  <si>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</si>
  <si>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</si>
  <si>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</si>
  <si>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</si>
  <si>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</si>
  <si>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</si>
  <si>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</si>
  <si>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</si>
  <si>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</si>
  <si>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</si>
  <si>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</si>
  <si>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</si>
  <si>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</si>
  <si>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</si>
  <si>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</si>
  <si>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</si>
  <si>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</si>
  <si>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</si>
  <si>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</si>
  <si>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</si>
  <si>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</si>
  <si>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</si>
  <si>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</si>
  <si>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</si>
  <si>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</si>
  <si>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</si>
  <si>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</si>
  <si>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</si>
  <si>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</si>
  <si>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</si>
  <si>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</si>
  <si>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</si>
  <si>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</si>
  <si>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</si>
  <si>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</si>
  <si>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</si>
  <si>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</si>
  <si>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</si>
  <si>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</si>
  <si>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</si>
  <si>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</si>
  <si>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</si>
  <si>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</si>
  <si>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</si>
  <si>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</si>
  <si>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</si>
  <si>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</si>
  <si>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</si>
  <si>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</si>
  <si>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</si>
  <si>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</si>
  <si>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</si>
  <si>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</si>
  <si>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</si>
  <si>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</si>
  <si>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</si>
  <si>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</si>
  <si>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</si>
  <si>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</si>
  <si>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</si>
  <si>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</si>
  <si>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</si>
  <si>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</si>
  <si>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</si>
  <si>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</si>
  <si>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</si>
  <si>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</si>
  <si>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</si>
  <si>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</si>
  <si>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</si>
  <si>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</si>
  <si>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</si>
  <si>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</si>
  <si>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</si>
  <si>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</si>
  <si>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</si>
  <si>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</si>
  <si>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</si>
  <si>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</si>
  <si>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</si>
  <si>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</si>
  <si>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</si>
  <si>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</si>
  <si>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</si>
  <si>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</si>
  <si>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</si>
  <si>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</si>
  <si>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</si>
  <si>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</si>
  <si>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</si>
  <si>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</si>
  <si>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</si>
  <si>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</si>
  <si>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</si>
  <si>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</si>
  <si>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</si>
  <si>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</si>
  <si>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</si>
  <si>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</si>
  <si>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</si>
  <si>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</si>
  <si>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</si>
  <si>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</si>
  <si>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</si>
  <si>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</si>
  <si>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</si>
  <si>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</si>
  <si>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</si>
  <si>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</si>
  <si>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</si>
  <si>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</si>
  <si>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</si>
  <si>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</si>
  <si>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</si>
  <si>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</si>
  <si>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</si>
  <si>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</si>
  <si>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</si>
  <si>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</si>
  <si>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</si>
  <si>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</si>
  <si>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</si>
  <si>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</si>
  <si>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</si>
  <si>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</si>
  <si>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</si>
  <si>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</si>
  <si>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</si>
  <si>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</si>
  <si>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</si>
  <si>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</si>
  <si>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</si>
  <si>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</si>
  <si>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</si>
  <si>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</si>
  <si>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</si>
  <si>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</si>
  <si>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</si>
  <si>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</si>
  <si>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</si>
  <si>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</si>
  <si>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</si>
  <si>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</si>
  <si>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</si>
  <si>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</si>
  <si>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</si>
  <si>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</si>
  <si>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</si>
  <si>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</si>
  <si>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</si>
  <si>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</si>
  <si>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</si>
  <si>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</si>
  <si>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</si>
  <si>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</si>
  <si>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</si>
  <si>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</si>
  <si>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</si>
  <si>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</si>
  <si>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</si>
  <si>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</si>
  <si>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</si>
  <si>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</si>
  <si>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</si>
  <si>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</si>
  <si>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</si>
  <si>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</si>
  <si>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</si>
  <si>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</si>
  <si>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</si>
  <si>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</si>
  <si>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</si>
  <si>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</si>
  <si>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</si>
  <si>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</si>
  <si>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</si>
  <si>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</si>
  <si>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</si>
  <si>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</si>
  <si>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</si>
  <si>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</si>
  <si>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</si>
  <si>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</si>
  <si>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</si>
  <si>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</si>
  <si>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</si>
  <si>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</si>
  <si>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</si>
  <si>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</si>
  <si>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</si>
  <si>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</si>
  <si>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</si>
  <si>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</si>
  <si>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</si>
  <si>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</si>
  <si>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</si>
  <si>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</si>
  <si>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</si>
  <si>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</si>
  <si>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</si>
  <si>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</si>
  <si>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</si>
  <si>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</si>
  <si>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</si>
  <si>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</si>
  <si>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</si>
  <si>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</si>
  <si>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</si>
  <si>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</si>
  <si>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</si>
  <si>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</si>
  <si>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</si>
  <si>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</si>
  <si>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</si>
  <si>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</si>
  <si>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</si>
  <si>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</si>
  <si>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</si>
  <si>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</si>
  <si>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</si>
  <si>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</si>
  <si>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</si>
  <si>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</si>
  <si>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</si>
  <si>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</si>
  <si>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</si>
  <si>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</si>
  <si>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</si>
  <si>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</si>
  <si>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</si>
  <si>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</si>
  <si>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</si>
  <si>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</si>
  <si>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</si>
  <si>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</si>
  <si>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</si>
  <si>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</si>
  <si>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</si>
  <si>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</si>
  <si>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</si>
  <si>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</si>
  <si>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</si>
  <si>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</si>
  <si>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</si>
  <si>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</si>
  <si>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</si>
  <si>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</si>
  <si>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</si>
  <si>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</si>
  <si>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</si>
  <si>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</si>
  <si>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</si>
  <si>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</si>
  <si>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</si>
  <si>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</si>
  <si>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</si>
  <si>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</si>
  <si>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</si>
  <si>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</si>
  <si>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</si>
  <si>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</si>
  <si>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</si>
  <si>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</si>
  <si>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</si>
  <si>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</si>
  <si>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</si>
  <si>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</si>
  <si>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</si>
  <si>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</si>
  <si>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</si>
  <si>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</si>
  <si>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</si>
  <si>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</si>
  <si>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</si>
  <si>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</si>
  <si>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</si>
  <si>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</si>
  <si>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</si>
  <si>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</si>
  <si>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</si>
  <si>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</si>
  <si>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</si>
  <si>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</si>
  <si>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</si>
  <si>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</si>
  <si>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</si>
  <si>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</si>
  <si>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</si>
  <si>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</si>
  <si>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</si>
  <si>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</si>
  <si>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</si>
  <si>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</si>
  <si>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</si>
  <si>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</si>
  <si>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</si>
  <si>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</si>
  <si>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</si>
  <si>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</si>
  <si>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</si>
  <si>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</si>
  <si>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</si>
  <si>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</si>
  <si>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</si>
  <si>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</si>
  <si>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</si>
  <si>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</si>
  <si>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</si>
  <si>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</si>
  <si>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</si>
  <si>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</si>
  <si>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</si>
  <si>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</si>
  <si>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</si>
  <si>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</si>
  <si>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</si>
  <si>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</si>
  <si>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</si>
  <si>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</si>
  <si>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</si>
  <si>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</si>
  <si>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</si>
  <si>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</si>
  <si>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</si>
  <si>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</si>
  <si>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</si>
  <si>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</si>
  <si>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</si>
  <si>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</si>
  <si>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</si>
  <si>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</si>
  <si>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</si>
  <si>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</si>
  <si>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</si>
  <si>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</si>
  <si>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</si>
  <si>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</si>
  <si>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</si>
  <si>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</si>
  <si>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</si>
  <si>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</si>
  <si>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</si>
  <si>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</si>
  <si>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</si>
  <si>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</si>
  <si>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</si>
  <si>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</si>
  <si>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</si>
  <si>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</si>
  <si>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</si>
  <si>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</si>
  <si>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</si>
  <si>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</si>
  <si>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</si>
  <si>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</si>
  <si>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</si>
  <si>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</si>
  <si>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</si>
  <si>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</si>
  <si>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</si>
  <si>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</si>
  <si>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</si>
  <si>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</si>
  <si>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</si>
  <si>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</si>
  <si>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</si>
  <si>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</si>
  <si>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</si>
  <si>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</si>
  <si>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</si>
  <si>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</si>
  <si>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</si>
  <si>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</si>
  <si>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</si>
  <si>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</si>
  <si>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</si>
  <si>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</si>
  <si>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</si>
  <si>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</si>
  <si>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</si>
  <si>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</si>
  <si>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</si>
  <si>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</si>
  <si>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</si>
  <si>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</si>
  <si>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</si>
  <si>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</si>
  <si>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</si>
  <si>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</si>
  <si>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</si>
  <si>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</si>
  <si>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</si>
  <si>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</si>
  <si>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</si>
  <si>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</si>
  <si>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</si>
  <si>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</si>
  <si>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</si>
  <si>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</si>
  <si>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</si>
  <si>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</si>
  <si>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</si>
  <si>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</si>
  <si>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</si>
  <si>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</si>
  <si>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</si>
  <si>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</si>
  <si>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</si>
  <si>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</si>
  <si>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</si>
  <si>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</si>
  <si>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</si>
  <si>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</si>
  <si>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</si>
  <si>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</si>
  <si>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</si>
  <si>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</si>
  <si>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</si>
  <si>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</si>
  <si>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</si>
  <si>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</si>
  <si>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</si>
  <si>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</si>
  <si>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</si>
  <si>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</si>
  <si>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</si>
  <si>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</si>
  <si>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</si>
  <si>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</si>
  <si>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</si>
  <si>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</si>
  <si>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</si>
  <si>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</si>
  <si>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</si>
  <si>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</si>
  <si>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</si>
  <si>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</si>
  <si>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</si>
  <si>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</si>
  <si>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</si>
  <si>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</si>
  <si>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</si>
  <si>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</si>
  <si>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</si>
  <si>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</si>
  <si>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</si>
  <si>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</si>
  <si>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</si>
  <si>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</si>
  <si>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</si>
  <si>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</si>
  <si>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</si>
  <si>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</si>
  <si>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</si>
  <si>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</si>
  <si>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</si>
  <si>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</si>
  <si>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</si>
  <si>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</si>
  <si>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</si>
  <si>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</si>
  <si>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</si>
  <si>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</si>
  <si>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</si>
  <si>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</si>
  <si>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</si>
  <si>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</si>
  <si>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</si>
  <si>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</si>
  <si>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</si>
  <si>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</si>
  <si>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</si>
  <si>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</si>
  <si>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</si>
  <si>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</si>
  <si>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</si>
  <si>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</si>
  <si>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</si>
  <si>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</si>
  <si>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</si>
  <si>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</si>
  <si>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</si>
  <si>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</si>
  <si>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</si>
  <si>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</si>
  <si>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</si>
  <si>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</si>
  <si>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</si>
  <si>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</si>
  <si>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</si>
  <si>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</si>
  <si>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</si>
  <si>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</si>
  <si>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</si>
  <si>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</si>
  <si>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</si>
  <si>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</si>
  <si>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</si>
  <si>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</si>
  <si>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</si>
  <si>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</si>
  <si>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</si>
  <si>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</si>
  <si>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</si>
  <si>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</si>
  <si>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</si>
  <si>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</si>
  <si>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</si>
  <si>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</si>
  <si>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</si>
  <si>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</si>
  <si>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</si>
  <si>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</si>
  <si>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</si>
  <si>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</si>
  <si>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</si>
  <si>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</si>
  <si>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</si>
  <si>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</si>
  <si>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</si>
  <si>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</si>
  <si>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</si>
  <si>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</si>
  <si>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</si>
  <si>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</si>
  <si>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</si>
  <si>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</si>
  <si>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</si>
  <si>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</si>
  <si>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</si>
  <si>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</si>
  <si>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</si>
  <si>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</si>
  <si>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</si>
  <si>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</si>
  <si>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</si>
  <si>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</si>
  <si>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</si>
  <si>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</si>
  <si>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</si>
  <si>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</si>
  <si>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</si>
  <si>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</si>
  <si>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</si>
  <si>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</si>
  <si>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</si>
  <si>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</si>
  <si>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</si>
  <si>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</si>
  <si>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</si>
  <si>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</si>
  <si>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</si>
  <si>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</si>
  <si>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</si>
  <si>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</si>
  <si>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</si>
  <si>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</si>
  <si>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</si>
  <si>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</si>
  <si>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</si>
  <si>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</si>
  <si>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</si>
  <si>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</si>
  <si>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</si>
  <si>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</si>
  <si>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</si>
  <si>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</si>
  <si>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</si>
  <si>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</si>
  <si>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</si>
  <si>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</si>
  <si>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</si>
  <si>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</si>
  <si>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</si>
  <si>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</si>
  <si>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</si>
  <si>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</si>
  <si>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</si>
  <si>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</si>
  <si>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</si>
  <si>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</si>
  <si>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</si>
  <si>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</si>
  <si>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</si>
  <si>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</si>
  <si>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</si>
  <si>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</si>
  <si>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</si>
  <si>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</si>
  <si>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</si>
  <si>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</si>
  <si>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</si>
  <si>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</si>
  <si>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</si>
  <si>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</si>
  <si>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</si>
  <si>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</si>
  <si>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</si>
  <si>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</si>
  <si>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</si>
  <si>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</si>
  <si>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</si>
  <si>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</si>
  <si>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</si>
  <si>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</si>
  <si>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</si>
  <si>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</si>
  <si>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</si>
  <si>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</si>
  <si>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</si>
  <si>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</si>
  <si>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</si>
  <si>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</si>
  <si>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</si>
  <si>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</si>
  <si>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</si>
  <si>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</si>
  <si>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</si>
  <si>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</si>
  <si>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</si>
  <si>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</si>
  <si>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</si>
  <si>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</si>
  <si>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</si>
  <si>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</si>
  <si>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</si>
  <si>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</si>
  <si>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</si>
  <si>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</si>
  <si>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</si>
  <si>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</si>
  <si>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</si>
  <si>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</si>
  <si>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</si>
  <si>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</si>
  <si>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</si>
  <si>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</si>
  <si>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</si>
  <si>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</si>
  <si>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</si>
  <si>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</si>
  <si>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</si>
  <si>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</si>
  <si>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</si>
  <si>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</si>
  <si>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</si>
  <si>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</si>
  <si>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</si>
  <si>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</si>
  <si>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</si>
  <si>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</si>
  <si>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</si>
  <si>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</si>
  <si>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</si>
  <si>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</si>
  <si>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</si>
  <si>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</si>
  <si>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</si>
  <si>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</si>
  <si>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</si>
  <si>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</si>
  <si>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</si>
  <si>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</si>
  <si>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</si>
  <si>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</si>
  <si>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</si>
  <si>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</si>
  <si>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</si>
  <si>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</si>
  <si>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</si>
  <si>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</si>
  <si>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</si>
  <si>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</si>
  <si>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</si>
  <si>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</si>
  <si>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</si>
  <si>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</si>
  <si>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</si>
  <si>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</si>
  <si>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</si>
  <si>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</si>
  <si>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</si>
  <si>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</si>
  <si>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</si>
  <si>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</si>
  <si>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</si>
  <si>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</si>
  <si>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</si>
  <si>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</si>
  <si>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</si>
  <si>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</si>
  <si>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</si>
  <si>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</si>
  <si>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</si>
  <si>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</si>
  <si>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</si>
  <si>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</si>
  <si>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</si>
  <si>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</si>
  <si>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</si>
  <si>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</si>
  <si>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</si>
  <si>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</si>
  <si>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</si>
  <si>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</si>
  <si>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</si>
  <si>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</si>
  <si>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</si>
  <si>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</si>
  <si>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</si>
  <si>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</si>
  <si>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</si>
  <si>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</si>
  <si>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</si>
  <si>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</si>
  <si>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</si>
  <si>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</si>
  <si>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</si>
  <si>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</si>
  <si>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</si>
  <si>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</si>
  <si>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</si>
  <si>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</si>
  <si>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</si>
  <si>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</si>
  <si>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</si>
  <si>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</si>
  <si>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</si>
  <si>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</si>
  <si>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</si>
  <si>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</si>
  <si>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</si>
  <si>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</si>
  <si>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</si>
  <si>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</si>
  <si>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</si>
  <si>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</si>
  <si>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</si>
  <si>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</si>
  <si>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</si>
  <si>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</si>
  <si>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</si>
  <si>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</si>
  <si>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</si>
  <si>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</si>
  <si>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</si>
  <si>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</si>
  <si>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</si>
  <si>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</si>
  <si>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</si>
  <si>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</si>
  <si>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</si>
  <si>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</si>
  <si>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</si>
  <si>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</si>
  <si>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</si>
  <si>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</si>
  <si>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</si>
  <si>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</si>
  <si>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</si>
  <si>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</si>
  <si>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</si>
  <si>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</si>
  <si>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</si>
  <si>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</si>
  <si>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</si>
  <si>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</si>
  <si>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</si>
  <si>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</si>
  <si>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</si>
  <si>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</si>
  <si>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</si>
  <si>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</si>
  <si>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</si>
  <si>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</si>
  <si>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</si>
  <si>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</si>
  <si>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</si>
  <si>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</si>
  <si>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</si>
  <si>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</si>
  <si>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</si>
  <si>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</si>
  <si>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</si>
  <si>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</si>
  <si>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</si>
  <si>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</si>
  <si>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</si>
  <si>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</si>
  <si>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</si>
  <si>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</si>
  <si>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</si>
  <si>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</si>
  <si>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</si>
  <si>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</si>
  <si>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</si>
  <si>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</si>
  <si>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</si>
  <si>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</si>
  <si>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</si>
  <si>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</si>
  <si>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</si>
  <si>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</si>
  <si>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</si>
  <si>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</si>
  <si>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</si>
  <si>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</si>
  <si>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</si>
  <si>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</si>
  <si>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</si>
  <si>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</si>
  <si>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</si>
  <si>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</si>
  <si>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</si>
  <si>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</si>
  <si>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</si>
  <si>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</si>
  <si>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</si>
  <si>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</si>
  <si>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</si>
  <si>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</si>
  <si>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</si>
  <si>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</si>
  <si>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</si>
  <si>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</si>
  <si>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</si>
  <si>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</si>
  <si>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</si>
  <si>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</si>
  <si>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</si>
  <si>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</si>
  <si>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</si>
  <si>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</si>
  <si>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</si>
  <si>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</si>
  <si>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</si>
  <si>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</si>
  <si>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</si>
  <si>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</si>
  <si>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</si>
  <si>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</si>
  <si>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</si>
  <si>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</si>
  <si>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</si>
  <si>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</si>
  <si>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</si>
  <si>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</si>
  <si>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</si>
  <si>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</si>
  <si>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</si>
  <si>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</si>
  <si>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</si>
  <si>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</si>
  <si>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</si>
  <si>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</si>
  <si>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</si>
  <si>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</si>
  <si>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</si>
  <si>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</si>
  <si>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</si>
  <si>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</si>
  <si>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</si>
  <si>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</si>
  <si>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</si>
  <si>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</si>
  <si>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</si>
  <si>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</si>
  <si>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</si>
  <si>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</si>
  <si>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</si>
  <si>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</si>
  <si>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</si>
  <si>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</si>
  <si>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</si>
  <si>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</si>
  <si>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</si>
  <si>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</si>
  <si>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</si>
  <si>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</si>
  <si>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</si>
  <si>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</si>
  <si>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</si>
  <si>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</si>
  <si>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</si>
  <si>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</si>
  <si>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</si>
  <si>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</si>
  <si>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</si>
  <si>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</si>
  <si>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</si>
  <si>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</si>
  <si>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</si>
  <si>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</si>
  <si>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</si>
  <si>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</si>
  <si>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</si>
  <si>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</si>
  <si>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</si>
  <si>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</si>
  <si>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</si>
  <si>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</si>
  <si>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</si>
  <si>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</si>
  <si>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</si>
  <si>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</si>
  <si>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</si>
  <si>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</si>
  <si>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</si>
  <si>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</si>
  <si>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</si>
  <si>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</si>
  <si>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</si>
  <si>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</si>
  <si>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</si>
  <si>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</si>
  <si>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</si>
  <si>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</si>
  <si>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</si>
  <si>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</si>
  <si>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</si>
  <si>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</si>
  <si>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</si>
  <si>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</si>
  <si>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</si>
  <si>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</si>
  <si>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</si>
  <si>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</si>
  <si>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</si>
  <si>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</si>
  <si>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</si>
  <si>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</si>
  <si>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</si>
  <si>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</si>
  <si>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</si>
  <si>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</si>
  <si>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</si>
  <si>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</si>
  <si>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</si>
  <si>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</si>
  <si>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</si>
  <si>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</si>
  <si>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</si>
  <si>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</si>
  <si>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</si>
  <si>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</si>
  <si>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</si>
  <si>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</si>
  <si>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</si>
  <si>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</si>
  <si>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</si>
  <si>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</si>
  <si>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</si>
  <si>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</si>
  <si>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</si>
  <si>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</si>
  <si>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</si>
  <si>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</si>
  <si>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</si>
  <si>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</si>
  <si>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</si>
  <si>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</si>
  <si>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</si>
  <si>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</si>
  <si>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</si>
  <si>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</si>
  <si>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</si>
  <si>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</si>
  <si>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</si>
  <si>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</si>
  <si>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</si>
  <si>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</si>
  <si>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</si>
  <si>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</si>
  <si>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</si>
  <si>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</si>
  <si>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</si>
  <si>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</si>
  <si>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</si>
  <si>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</si>
  <si>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</si>
  <si>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</si>
  <si>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</si>
  <si>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</si>
  <si>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</si>
  <si>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</si>
  <si>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</si>
  <si>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</si>
  <si>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</si>
  <si>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</si>
  <si>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</si>
  <si>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</si>
  <si>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</si>
  <si>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</si>
  <si>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</si>
  <si>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</si>
  <si>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</si>
  <si>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</si>
  <si>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</si>
  <si>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</si>
  <si>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</si>
  <si>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</si>
  <si>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</si>
  <si>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</si>
  <si>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</si>
  <si>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</si>
  <si>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</si>
  <si>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</si>
  <si>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</si>
  <si>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</si>
  <si>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</si>
  <si>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</si>
  <si>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</si>
  <si>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</si>
  <si>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</si>
  <si>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</si>
  <si>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</si>
  <si>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</si>
  <si>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</si>
  <si>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</si>
  <si>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</si>
  <si>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</si>
  <si>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</si>
  <si>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</si>
  <si>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</si>
  <si>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</si>
  <si>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</si>
  <si>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</si>
  <si>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</si>
  <si>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</si>
  <si>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</si>
  <si>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</si>
  <si>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</si>
  <si>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</si>
  <si>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</si>
  <si>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</si>
  <si>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</si>
  <si>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</si>
  <si>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</si>
  <si>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</si>
  <si>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</si>
  <si>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</si>
  <si>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</si>
  <si>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</si>
  <si>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</si>
  <si>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</si>
  <si>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</si>
  <si>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</si>
  <si>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</si>
  <si>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</si>
  <si>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</si>
  <si>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</si>
  <si>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</si>
  <si>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</si>
  <si>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</si>
  <si>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</si>
  <si>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</si>
  <si>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</si>
  <si>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</si>
  <si>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</si>
  <si>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</si>
  <si>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</si>
  <si>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</si>
  <si>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</si>
  <si>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</si>
  <si>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</si>
  <si>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</si>
  <si>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</si>
  <si>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</si>
  <si>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</si>
  <si>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</si>
  <si>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</si>
  <si>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</si>
  <si>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</si>
  <si>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</si>
  <si>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</si>
  <si>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</si>
  <si>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</si>
  <si>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</si>
  <si>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</si>
  <si>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</si>
  <si>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</si>
  <si>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</si>
  <si>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</si>
  <si>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</si>
  <si>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</si>
  <si>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</si>
  <si>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</si>
  <si>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</si>
  <si>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</si>
  <si>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</si>
  <si>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</si>
  <si>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</si>
  <si>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</si>
  <si>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</si>
  <si>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</si>
  <si>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</si>
  <si>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</si>
  <si>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</si>
  <si>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</si>
  <si>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</si>
  <si>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</si>
  <si>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</si>
  <si>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</si>
  <si>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</si>
  <si>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</si>
  <si>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</si>
  <si>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</si>
  <si>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</si>
  <si>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</si>
  <si>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</si>
  <si>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</si>
  <si>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</si>
  <si>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</si>
  <si>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</si>
  <si>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</si>
  <si>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</si>
  <si>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</si>
  <si>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</si>
  <si>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</si>
  <si>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</si>
  <si>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</si>
  <si>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</si>
  <si>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</si>
  <si>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</si>
  <si>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</si>
  <si>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</si>
  <si>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</si>
  <si>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</si>
  <si>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</si>
  <si>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</si>
  <si>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</si>
  <si>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</si>
  <si>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</si>
  <si>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</si>
  <si>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</si>
  <si>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</si>
  <si>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</si>
  <si>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</si>
  <si>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</si>
  <si>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</si>
  <si>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</si>
  <si>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</si>
  <si>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</si>
  <si>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</si>
  <si>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</si>
  <si>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</si>
  <si>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</si>
  <si>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</si>
  <si>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</si>
  <si>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</si>
  <si>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</si>
  <si>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</si>
  <si>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</si>
  <si>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</si>
  <si>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</si>
  <si>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</si>
  <si>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</si>
  <si>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</si>
  <si>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</si>
  <si>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</si>
  <si>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</si>
  <si>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</si>
  <si>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</si>
  <si>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</si>
  <si>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</si>
  <si>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</si>
  <si>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</si>
  <si>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</si>
  <si>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</si>
  <si>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</si>
  <si>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</si>
  <si>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</si>
  <si>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</si>
  <si>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</si>
  <si>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</si>
  <si>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</si>
  <si>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</si>
  <si>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</si>
  <si>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</si>
  <si>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</si>
  <si>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</si>
  <si>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</si>
  <si>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</si>
  <si>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</si>
  <si>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</si>
  <si>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</si>
  <si>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</si>
  <si>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</si>
  <si>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</si>
  <si>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</si>
  <si>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</si>
  <si>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</si>
  <si>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</si>
  <si>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</si>
  <si>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</si>
  <si>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</si>
  <si>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</si>
  <si>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</si>
  <si>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</si>
  <si>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</si>
  <si>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</si>
  <si>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</si>
  <si>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</si>
  <si>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</si>
  <si>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</si>
  <si>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</si>
  <si>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</si>
  <si>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</si>
  <si>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</si>
  <si>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</si>
  <si>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</si>
  <si>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</si>
  <si>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</si>
  <si>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</si>
  <si>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</si>
  <si>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</si>
  <si>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</si>
  <si>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</si>
  <si>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</si>
  <si>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</si>
  <si>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</si>
  <si>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</si>
  <si>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</si>
  <si>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</si>
  <si>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</si>
  <si>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</si>
  <si>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</si>
  <si>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</si>
  <si>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</si>
  <si>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</si>
  <si>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</si>
  <si>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</si>
  <si>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</si>
  <si>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</si>
  <si>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</si>
  <si>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</si>
  <si>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</si>
  <si>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</si>
  <si>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</si>
  <si>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</si>
  <si>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</si>
  <si>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</si>
  <si>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</si>
  <si>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</si>
  <si>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</si>
  <si>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</si>
  <si>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</si>
  <si>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</si>
  <si>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</si>
  <si>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</si>
  <si>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</si>
  <si>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</si>
  <si>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</si>
  <si>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</si>
  <si>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</si>
  <si>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</si>
  <si>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</si>
  <si>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</si>
  <si>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</si>
  <si>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</si>
  <si>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</si>
  <si>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</si>
  <si>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</si>
  <si>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</si>
  <si>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</si>
  <si>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</si>
  <si>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</si>
  <si>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</si>
  <si>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</si>
  <si>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</si>
  <si>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</si>
  <si>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</si>
  <si>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</si>
  <si>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</si>
  <si>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</si>
  <si>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</si>
  <si>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</si>
  <si>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</si>
  <si>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</si>
  <si>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</si>
  <si>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</si>
  <si>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</si>
  <si>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</si>
  <si>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</si>
  <si>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</si>
  <si>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</si>
  <si>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</si>
  <si>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</si>
  <si>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</si>
  <si>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</si>
  <si>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</si>
  <si>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</si>
  <si>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</si>
  <si>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</si>
  <si>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</si>
  <si>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</si>
  <si>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</si>
  <si>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</si>
  <si>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</si>
  <si>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</si>
  <si>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</si>
  <si>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</si>
  <si>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</si>
  <si>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</si>
  <si>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</si>
  <si>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</si>
  <si>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</si>
  <si>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</si>
  <si>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</si>
  <si>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</si>
  <si>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</si>
  <si>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</si>
  <si>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</si>
  <si>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</si>
  <si>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</si>
  <si>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</si>
  <si>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</si>
  <si>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</si>
  <si>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</si>
  <si>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</si>
  <si>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</si>
  <si>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</si>
  <si>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</si>
  <si>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</si>
  <si>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</si>
  <si>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</si>
  <si>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</si>
  <si>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</si>
  <si>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</si>
  <si>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</si>
  <si>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</si>
  <si>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</si>
  <si>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</si>
  <si>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</si>
  <si>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</si>
  <si>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</si>
  <si>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</si>
  <si>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</si>
  <si>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</si>
  <si>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</si>
  <si>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</si>
  <si>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</si>
  <si>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</si>
  <si>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</si>
  <si>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</si>
  <si>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</si>
  <si>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</si>
  <si>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</si>
  <si>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</si>
  <si>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</si>
  <si>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</si>
  <si>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</si>
  <si>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</si>
  <si>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</si>
  <si>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</si>
  <si>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</si>
  <si>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</si>
  <si>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</si>
  <si>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</si>
  <si>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</si>
  <si>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</si>
  <si>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</si>
  <si>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</si>
  <si>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</si>
  <si>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</si>
  <si>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</si>
  <si>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</si>
  <si>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</si>
  <si>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</si>
  <si>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</si>
  <si>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</si>
  <si>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</si>
  <si>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</si>
  <si>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</si>
  <si>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</si>
  <si>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</si>
  <si>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</si>
  <si>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</si>
  <si>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</si>
  <si>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</si>
  <si>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</si>
  <si>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</si>
  <si>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</si>
  <si>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</si>
  <si>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</si>
  <si>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</si>
  <si>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</si>
  <si>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</si>
  <si>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</si>
  <si>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</si>
  <si>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</si>
  <si>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</si>
  <si>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</si>
  <si>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</si>
  <si>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</si>
  <si>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</si>
  <si>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</si>
  <si>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</si>
  <si>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</si>
  <si>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</si>
  <si>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</si>
  <si>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</si>
  <si>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</si>
  <si>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</si>
  <si>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</si>
  <si>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</si>
  <si>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</si>
  <si>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</si>
  <si>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</si>
  <si>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</si>
  <si>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</si>
  <si>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</si>
  <si>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</si>
  <si>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</si>
  <si>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</si>
  <si>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</si>
  <si>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</si>
  <si>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</si>
  <si>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</si>
  <si>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</si>
  <si>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</si>
  <si>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</si>
  <si>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</si>
  <si>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</si>
  <si>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</si>
  <si>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</si>
  <si>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</si>
  <si>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</si>
  <si>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</si>
  <si>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</si>
  <si>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</si>
  <si>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</si>
  <si>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</si>
  <si>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</si>
  <si>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</si>
  <si>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</si>
  <si>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</si>
  <si>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</si>
  <si>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</si>
  <si>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</si>
  <si>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</si>
  <si>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</si>
  <si>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</si>
  <si>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</si>
  <si>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</si>
  <si>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</si>
  <si>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</si>
  <si>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</si>
  <si>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</si>
  <si>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</si>
  <si>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</si>
  <si>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</si>
  <si>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</si>
  <si>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</si>
  <si>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</si>
  <si>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</si>
  <si>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</si>
  <si>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</si>
  <si>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</si>
  <si>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</si>
  <si>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</si>
  <si>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</si>
  <si>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</si>
  <si>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</si>
  <si>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</si>
  <si>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</si>
  <si>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</si>
  <si>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</si>
  <si>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</si>
  <si>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</si>
  <si>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</si>
  <si>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</si>
  <si>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</si>
  <si>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</si>
  <si>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</si>
  <si>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</si>
  <si>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</si>
  <si>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</si>
  <si>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</si>
  <si>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</si>
  <si>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</si>
  <si>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</si>
  <si>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</si>
  <si>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</si>
  <si>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</si>
  <si>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</si>
  <si>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</si>
  <si>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</si>
  <si>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</si>
  <si>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</si>
  <si>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</si>
  <si>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</si>
  <si>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</si>
  <si>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</si>
  <si>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</si>
  <si>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</si>
  <si>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</si>
  <si>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</si>
  <si>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</si>
  <si>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</si>
  <si>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</si>
  <si>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</si>
  <si>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</si>
  <si>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</si>
  <si>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</si>
  <si>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</si>
  <si>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</si>
  <si>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</si>
  <si>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</si>
  <si>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</si>
  <si>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</si>
  <si>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</si>
  <si>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</si>
  <si>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</si>
  <si>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</si>
  <si>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</si>
  <si>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</si>
  <si>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</si>
  <si>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</si>
  <si>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</si>
  <si>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</si>
  <si>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</si>
  <si>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</si>
  <si>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</si>
  <si>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</si>
  <si>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</si>
  <si>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</si>
  <si>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</si>
  <si>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</si>
  <si>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</si>
  <si>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</si>
  <si>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</si>
  <si>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</si>
  <si>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</si>
  <si>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</si>
  <si>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</si>
  <si>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</si>
  <si>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</si>
  <si>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</si>
  <si>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</si>
  <si>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</si>
  <si>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</si>
  <si>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</si>
  <si>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</si>
  <si>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</si>
  <si>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</si>
  <si>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</si>
  <si>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</si>
  <si>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</si>
  <si>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</si>
  <si>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</si>
  <si>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</si>
  <si>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</si>
  <si>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</si>
  <si>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</si>
  <si>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</si>
  <si>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</si>
  <si>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</si>
  <si>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</si>
  <si>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</si>
  <si>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</si>
  <si>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</si>
  <si>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</si>
  <si>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</si>
  <si>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</si>
  <si>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</si>
  <si>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</si>
  <si>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</si>
  <si>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</si>
  <si>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</si>
  <si>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</si>
  <si>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</si>
  <si>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</si>
  <si>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</si>
  <si>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</si>
  <si>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</si>
  <si>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</si>
  <si>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</si>
  <si>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</si>
  <si>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</si>
  <si>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</si>
  <si>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</si>
  <si>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</si>
  <si>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</si>
  <si>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</si>
  <si>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</si>
  <si>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</si>
  <si>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</si>
  <si>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</si>
  <si>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</si>
  <si>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</si>
  <si>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</si>
  <si>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</si>
  <si>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</si>
  <si>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</si>
  <si>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</si>
  <si>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</si>
  <si>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</si>
  <si>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</si>
  <si>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</si>
  <si>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</si>
  <si>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</si>
  <si>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</si>
  <si>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</si>
  <si>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</si>
  <si>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</si>
  <si>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</si>
  <si>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</si>
  <si>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</si>
  <si>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</si>
  <si>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</si>
  <si>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</si>
  <si>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</si>
  <si>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</si>
  <si>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</si>
  <si>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</si>
  <si>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</si>
  <si>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</si>
  <si>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</si>
  <si>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</si>
  <si>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</si>
  <si>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</si>
  <si>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</si>
  <si>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</si>
  <si>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</si>
  <si>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</si>
  <si>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</si>
  <si>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</si>
  <si>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</si>
  <si>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</si>
  <si>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</si>
  <si>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</si>
  <si>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</si>
  <si>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</si>
  <si>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</si>
  <si>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</si>
  <si>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</si>
  <si>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</si>
  <si>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</si>
  <si>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</si>
  <si>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</si>
  <si>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</si>
  <si>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</si>
  <si>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</si>
  <si>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</si>
  <si>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</si>
  <si>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</si>
  <si>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</si>
  <si>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</si>
  <si>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</si>
  <si>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</si>
  <si>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</si>
  <si>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</si>
  <si>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</si>
  <si>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</si>
  <si>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</si>
  <si>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</si>
  <si>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</si>
  <si>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</si>
  <si>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</si>
  <si>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</si>
  <si>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</si>
  <si>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</si>
  <si>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</si>
  <si>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</si>
  <si>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</si>
  <si>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</si>
  <si>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</si>
  <si>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</si>
  <si>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</si>
  <si>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</si>
  <si>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</si>
  <si>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</si>
  <si>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</si>
  <si>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</si>
  <si>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</si>
  <si>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</si>
  <si>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</si>
  <si>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</si>
  <si>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</si>
  <si>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</si>
  <si>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</si>
  <si>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</si>
  <si>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</si>
  <si>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</si>
  <si>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</si>
  <si>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</si>
  <si>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</si>
  <si>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</si>
  <si>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</si>
  <si>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</si>
  <si>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</si>
  <si>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</si>
  <si>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</si>
  <si>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</si>
  <si>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</si>
  <si>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</si>
  <si>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</si>
  <si>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</si>
  <si>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</si>
  <si>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</si>
  <si>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</si>
  <si>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</si>
  <si>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</si>
  <si>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</si>
  <si>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</si>
  <si>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</si>
  <si>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</si>
  <si>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</si>
  <si>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</si>
  <si>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</si>
  <si>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</si>
  <si>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</si>
  <si>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</si>
  <si>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</si>
  <si>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</si>
  <si>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</si>
  <si>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</si>
  <si>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</si>
  <si>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</si>
  <si>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</si>
  <si>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</si>
  <si>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</si>
  <si>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</si>
  <si>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</si>
  <si>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</si>
  <si>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</si>
  <si>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</si>
  <si>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</si>
  <si>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</si>
  <si>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</si>
  <si>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</si>
  <si>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</si>
  <si>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</si>
  <si>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</si>
  <si>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</si>
  <si>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</si>
  <si>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</si>
  <si>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</si>
  <si>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</si>
  <si>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</si>
  <si>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</si>
  <si>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</si>
  <si>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</si>
  <si>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</si>
  <si>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</si>
  <si>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</si>
  <si>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</si>
  <si>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</si>
  <si>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</si>
  <si>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</si>
  <si>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</si>
  <si>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</si>
  <si>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</si>
  <si>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</si>
  <si>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</si>
  <si>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</si>
  <si>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</si>
  <si>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</si>
  <si>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</si>
  <si>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</si>
  <si>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</si>
  <si>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</si>
  <si>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</si>
  <si>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</si>
  <si>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</si>
  <si>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</si>
  <si>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</si>
  <si>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</si>
  <si>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</si>
  <si>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</si>
  <si>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</si>
  <si>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</si>
  <si>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</si>
  <si>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</si>
  <si>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</si>
  <si>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</si>
  <si>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</si>
  <si>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</si>
  <si>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</si>
  <si>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</si>
  <si>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</si>
  <si>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</si>
  <si>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</si>
  <si>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</si>
  <si>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</si>
  <si>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</si>
  <si>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</si>
  <si>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</si>
  <si>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</si>
  <si>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</si>
  <si>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</si>
  <si>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</si>
  <si>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</si>
  <si>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</si>
  <si>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</si>
  <si>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</si>
  <si>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</si>
  <si>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</si>
  <si>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</si>
  <si>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</si>
  <si>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</si>
  <si>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</si>
  <si>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</si>
  <si>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</si>
  <si>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</si>
  <si>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</si>
  <si>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</si>
  <si>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</si>
  <si>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</si>
  <si>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</si>
  <si>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</si>
  <si>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</si>
  <si>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</si>
  <si>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</si>
  <si>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</si>
  <si>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</si>
  <si>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</si>
  <si>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</si>
  <si>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</si>
  <si>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</si>
  <si>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</si>
  <si>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</si>
  <si>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</si>
  <si>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</si>
  <si>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</si>
  <si>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</si>
  <si>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</si>
  <si>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</si>
  <si>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</si>
  <si>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</si>
  <si>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</si>
  <si>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</si>
  <si>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</si>
  <si>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</si>
  <si>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</si>
  <si>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</si>
  <si>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</si>
  <si>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</si>
  <si>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</si>
  <si>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</si>
  <si>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</si>
  <si>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</si>
  <si>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</si>
  <si>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</si>
  <si>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</si>
  <si>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</si>
  <si>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</si>
  <si>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</si>
  <si>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</si>
  <si>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</si>
  <si>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</si>
  <si>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</si>
  <si>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</si>
  <si>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</si>
  <si>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</si>
  <si>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</si>
  <si>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</si>
  <si>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</si>
  <si>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</si>
  <si>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</si>
  <si>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</si>
  <si>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</si>
  <si>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</si>
  <si>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</si>
  <si>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</si>
  <si>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</si>
  <si>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</si>
  <si>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</si>
  <si>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</si>
  <si>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</si>
  <si>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</si>
  <si>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</si>
  <si>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</si>
  <si>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</si>
  <si>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</si>
  <si>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</si>
  <si>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</si>
  <si>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</si>
  <si>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</si>
  <si>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</si>
  <si>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</si>
  <si>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</si>
  <si>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</si>
  <si>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</si>
  <si>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</si>
  <si>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</si>
  <si>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</si>
  <si>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</si>
  <si>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</si>
  <si>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</si>
  <si>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</si>
  <si>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</si>
  <si>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</si>
  <si>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</si>
  <si>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</si>
  <si>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</si>
  <si>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</si>
  <si>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</si>
  <si>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</si>
  <si>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</si>
  <si>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</si>
  <si>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</si>
  <si>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</si>
  <si>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</si>
  <si>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</si>
  <si>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</si>
  <si>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</si>
  <si>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</si>
  <si>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</si>
  <si>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</si>
  <si>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</si>
  <si>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</si>
  <si>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</si>
  <si>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</si>
  <si>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</si>
  <si>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</si>
  <si>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</si>
  <si>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</si>
  <si>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</si>
  <si>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</si>
  <si>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</si>
  <si>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</si>
  <si>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</si>
  <si>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</si>
  <si>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</si>
  <si>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</si>
  <si>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</si>
  <si>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</si>
  <si>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</si>
  <si>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</si>
  <si>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</si>
  <si>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</si>
  <si>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</si>
  <si>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</si>
  <si>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</si>
  <si>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</si>
  <si>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</si>
  <si>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</si>
  <si>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</si>
  <si>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</si>
  <si>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</si>
  <si>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</si>
  <si>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</si>
  <si>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</si>
  <si>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</si>
  <si>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</si>
  <si>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</si>
  <si>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</si>
  <si>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</si>
  <si>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</si>
  <si>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</si>
  <si>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</si>
  <si>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</si>
  <si>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</si>
  <si>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</si>
  <si>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</si>
  <si>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</si>
  <si>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</si>
  <si>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</si>
  <si>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</si>
  <si>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</si>
  <si>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</si>
  <si>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</si>
  <si>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</si>
  <si>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</si>
  <si>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</si>
  <si>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</si>
  <si>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</si>
  <si>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</si>
  <si>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</si>
  <si>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</si>
  <si>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</si>
  <si>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</si>
  <si>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</si>
  <si>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</si>
  <si>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</si>
  <si>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</si>
  <si>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</si>
  <si>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</si>
  <si>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</si>
  <si>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</si>
  <si>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</si>
  <si>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</si>
  <si>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</si>
  <si>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</si>
  <si>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</si>
  <si>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</si>
  <si>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</si>
  <si>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</si>
  <si>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</si>
  <si>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</si>
  <si>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</si>
  <si>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</si>
  <si>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</si>
  <si>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</si>
  <si>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</si>
  <si>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</si>
  <si>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</si>
  <si>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</si>
  <si>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</si>
  <si>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</si>
  <si>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</si>
  <si>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</si>
  <si>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</si>
  <si>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</si>
  <si>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</si>
  <si>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</si>
  <si>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</si>
  <si>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</si>
  <si>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</si>
  <si>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</si>
  <si>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</si>
  <si>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</si>
  <si>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</si>
  <si>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</si>
  <si>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</si>
  <si>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</si>
  <si>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</si>
  <si>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</si>
  <si>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</si>
  <si>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</si>
  <si>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</si>
  <si>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</si>
  <si>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</si>
  <si>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</si>
  <si>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</si>
  <si>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</si>
  <si>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</si>
  <si>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</si>
  <si>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</si>
  <si>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</si>
  <si>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</si>
  <si>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</si>
  <si>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</si>
  <si>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</si>
  <si>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</si>
  <si>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</si>
  <si>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</si>
  <si>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</si>
  <si>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</si>
  <si>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</si>
  <si>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</si>
  <si>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</si>
  <si>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</si>
  <si>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</si>
  <si>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</si>
  <si>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</si>
  <si>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</si>
  <si>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</si>
  <si>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</si>
  <si>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</si>
  <si>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</si>
  <si>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</si>
  <si>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</si>
  <si>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</si>
  <si>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</si>
  <si>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</si>
  <si>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</si>
  <si>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</si>
  <si>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</si>
  <si>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</si>
  <si>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</si>
  <si>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</si>
  <si>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</si>
  <si>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</si>
  <si>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</si>
  <si>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</si>
  <si>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</si>
  <si>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</si>
  <si>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</si>
  <si>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</si>
  <si>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</si>
  <si>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</si>
  <si>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</si>
  <si>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</si>
  <si>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</si>
  <si>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</si>
  <si>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</si>
  <si>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</si>
  <si>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</si>
  <si>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</si>
  <si>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</si>
  <si>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</si>
  <si>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</si>
  <si>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</si>
  <si>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</si>
  <si>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</si>
  <si>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</si>
  <si>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</si>
  <si>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</si>
  <si>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</si>
  <si>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</si>
  <si>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</si>
  <si>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</si>
  <si>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</si>
  <si>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</si>
  <si>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</si>
  <si>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</si>
  <si>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</si>
  <si>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</si>
  <si>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</si>
  <si>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</si>
  <si>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</si>
  <si>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</si>
  <si>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</si>
  <si>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</si>
  <si>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</si>
  <si>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</si>
  <si>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</si>
  <si>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</si>
  <si>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</si>
  <si>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</si>
  <si>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</si>
  <si>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</si>
  <si>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</si>
  <si>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</si>
  <si>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</si>
  <si>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</si>
  <si>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</si>
  <si>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</si>
  <si>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</si>
  <si>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</si>
  <si>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</si>
  <si>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</si>
  <si>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</si>
  <si>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</si>
  <si>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</si>
  <si>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</si>
  <si>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</si>
  <si>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</si>
  <si>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</si>
  <si>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</si>
  <si>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</si>
  <si>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</si>
  <si>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</si>
  <si>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</si>
  <si>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</si>
  <si>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</si>
  <si>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</si>
  <si>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</si>
  <si>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</si>
  <si>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</si>
  <si>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</si>
  <si>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</si>
  <si>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</si>
  <si>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</si>
  <si>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</si>
  <si>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</si>
  <si>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</si>
  <si>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</si>
  <si>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</si>
  <si>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</si>
  <si>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</si>
  <si>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</si>
  <si>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</si>
  <si>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</si>
  <si>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</si>
  <si>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</si>
  <si>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</si>
  <si>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</si>
  <si>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</si>
  <si>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</si>
  <si>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</si>
  <si>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</si>
  <si>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</si>
  <si>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</si>
  <si>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</si>
  <si>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</si>
  <si>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</si>
  <si>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</si>
  <si>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</si>
  <si>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</si>
  <si>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</si>
  <si>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</si>
  <si>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</si>
  <si>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</si>
  <si>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</si>
  <si>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</si>
  <si>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</si>
  <si>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</si>
  <si>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</si>
  <si>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</si>
  <si>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</si>
  <si>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</si>
  <si>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</si>
  <si>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</si>
  <si>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</si>
  <si>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</si>
  <si>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</si>
  <si>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</si>
  <si>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</si>
  <si>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</si>
  <si>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</si>
  <si>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</si>
  <si>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</si>
  <si>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</si>
  <si>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</si>
  <si>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</si>
  <si>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</si>
  <si>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</si>
  <si>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</si>
  <si>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</si>
  <si>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</si>
  <si>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</si>
  <si>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</si>
  <si>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</si>
  <si>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</si>
  <si>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</si>
  <si>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</si>
  <si>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</si>
  <si>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</si>
  <si>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</si>
  <si>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</si>
  <si>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</si>
  <si>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</si>
  <si>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</si>
  <si>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</si>
  <si>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</si>
  <si>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</si>
  <si>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</si>
  <si>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</si>
  <si>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</si>
  <si>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</si>
  <si>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</si>
  <si>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</si>
  <si>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</si>
  <si>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</si>
  <si>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</si>
  <si>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</si>
  <si>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</si>
  <si>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</si>
  <si>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</si>
  <si>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</si>
  <si>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</si>
  <si>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</si>
  <si>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</si>
  <si>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</si>
  <si>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</si>
  <si>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</si>
  <si>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</si>
  <si>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</si>
  <si>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</si>
  <si>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</si>
  <si>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</si>
  <si>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</si>
  <si>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</si>
  <si>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</si>
  <si>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</si>
  <si>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</si>
  <si>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</si>
  <si>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</si>
  <si>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</si>
  <si>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</si>
  <si>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</si>
  <si>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</si>
  <si>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</si>
  <si>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</si>
  <si>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</si>
  <si>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</si>
  <si>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</si>
  <si>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</si>
  <si>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</si>
  <si>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</si>
  <si>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</si>
  <si>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</si>
  <si>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</si>
  <si>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</si>
  <si>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</si>
  <si>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</si>
  <si>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</si>
  <si>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</si>
  <si>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</si>
  <si>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</si>
  <si>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</si>
  <si>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</si>
  <si>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</si>
  <si>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</si>
  <si>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</si>
  <si>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</si>
  <si>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</si>
  <si>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</si>
  <si>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</si>
  <si>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</si>
  <si>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</si>
  <si>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</si>
  <si>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</si>
  <si>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</si>
  <si>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</si>
  <si>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</si>
  <si>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</si>
  <si>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</si>
  <si>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</si>
  <si>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</si>
  <si>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</si>
  <si>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</si>
  <si>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</si>
  <si>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</si>
  <si>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</si>
  <si>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</si>
  <si>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</si>
  <si>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</si>
  <si>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</si>
  <si>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</si>
  <si>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</si>
  <si>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</si>
  <si>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</si>
  <si>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</si>
  <si>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</si>
  <si>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</si>
  <si>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</si>
  <si>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</si>
  <si>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</si>
  <si>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</si>
  <si>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</si>
  <si>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</si>
  <si>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</si>
  <si>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</si>
  <si>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</si>
  <si>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</si>
  <si>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</si>
  <si>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</si>
  <si>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</si>
  <si>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</si>
  <si>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</si>
  <si>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</si>
  <si>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</si>
  <si>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</si>
  <si>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</si>
  <si>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</si>
  <si>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</si>
  <si>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</si>
  <si>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</si>
  <si>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</si>
  <si>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</si>
  <si>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</si>
  <si>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</si>
  <si>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</si>
  <si>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</si>
  <si>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</si>
  <si>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</si>
  <si>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</si>
  <si>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</si>
  <si>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</si>
  <si>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</si>
  <si>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</si>
  <si>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</si>
  <si>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</si>
  <si>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</si>
  <si>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</si>
  <si>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</si>
  <si>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</si>
  <si>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</si>
  <si>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</si>
  <si>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</si>
  <si>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</si>
  <si>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</si>
  <si>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</si>
  <si>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</si>
  <si>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</si>
  <si>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</si>
  <si>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</si>
  <si>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</si>
  <si>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</si>
  <si>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</si>
  <si>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</si>
  <si>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</si>
  <si>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</si>
  <si>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</si>
  <si>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</si>
  <si>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</si>
  <si>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</si>
  <si>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</si>
  <si>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</si>
  <si>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</si>
  <si>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</si>
  <si>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</si>
  <si>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</si>
  <si>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</si>
  <si>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</si>
  <si>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</si>
  <si>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</si>
  <si>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</si>
  <si>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</si>
  <si>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</si>
  <si>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</si>
  <si>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</si>
  <si>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</si>
  <si>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</si>
  <si>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</si>
  <si>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</si>
  <si>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</si>
  <si>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</si>
  <si>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</si>
  <si>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</si>
  <si>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</si>
  <si>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</si>
  <si>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</si>
  <si>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</si>
  <si>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</si>
  <si>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</si>
  <si>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</si>
  <si>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</si>
  <si>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</si>
  <si>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</si>
  <si>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</si>
  <si>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</si>
  <si>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</si>
  <si>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</si>
  <si>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</si>
  <si>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</si>
  <si>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</si>
  <si>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</si>
  <si>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</si>
  <si>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</si>
  <si>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</si>
  <si>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</si>
  <si>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</si>
  <si>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</si>
  <si>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</si>
  <si>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</si>
  <si>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</si>
  <si>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</si>
  <si>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</si>
  <si>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</si>
  <si>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</si>
  <si>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</si>
  <si>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</si>
  <si>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</si>
  <si>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</si>
  <si>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</si>
  <si>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</si>
  <si>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</si>
  <si>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</si>
  <si>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</si>
  <si>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</si>
  <si>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</si>
  <si>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</si>
  <si>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</si>
  <si>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</si>
  <si>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</si>
  <si>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</si>
  <si>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</si>
  <si>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</si>
  <si>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</si>
  <si>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</si>
  <si>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</si>
  <si>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</si>
  <si>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</si>
  <si>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</si>
  <si>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</si>
  <si>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</si>
  <si>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</si>
  <si>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</si>
  <si>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</si>
  <si>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</si>
  <si>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</si>
  <si>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</si>
  <si>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</si>
  <si>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</si>
  <si>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</si>
  <si>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</si>
  <si>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</si>
  <si>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</si>
  <si>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</si>
  <si>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</si>
  <si>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</si>
  <si>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</si>
  <si>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</si>
  <si>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</si>
  <si>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</si>
  <si>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</si>
  <si>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</si>
  <si>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</si>
  <si>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</si>
  <si>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</si>
  <si>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</si>
  <si>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</si>
  <si>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</si>
  <si>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</si>
  <si>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</si>
  <si>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</si>
  <si>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</si>
  <si>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</si>
  <si>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</si>
  <si>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</si>
  <si>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</si>
  <si>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</si>
  <si>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</si>
  <si>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</si>
  <si>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</si>
  <si>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</si>
  <si>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</si>
  <si>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</si>
  <si>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</si>
  <si>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</si>
  <si>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</si>
  <si>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</si>
  <si>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</si>
  <si>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</si>
  <si>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</si>
  <si>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</si>
  <si>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</si>
  <si>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</si>
  <si>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</si>
  <si>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</si>
  <si>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</si>
  <si>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</si>
  <si>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</si>
  <si>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</si>
  <si>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</si>
  <si>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</si>
  <si>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</si>
  <si>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</si>
  <si>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</si>
  <si>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</si>
  <si>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</si>
  <si>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</si>
  <si>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</si>
  <si>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</si>
  <si>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</si>
  <si>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</si>
  <si>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</si>
  <si>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</si>
  <si>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</si>
  <si>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</si>
  <si>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</si>
  <si>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</si>
  <si>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</si>
  <si>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</si>
  <si>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</si>
  <si>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</si>
  <si>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</si>
  <si>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</si>
  <si>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</si>
  <si>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</si>
  <si>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</si>
  <si>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</si>
  <si>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</si>
  <si>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</si>
  <si>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</si>
  <si>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</si>
  <si>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</si>
  <si>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</si>
  <si>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</si>
  <si>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</si>
  <si>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</si>
  <si>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</si>
  <si>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</si>
  <si>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</si>
  <si>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</si>
  <si>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</si>
  <si>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</si>
  <si>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</si>
  <si>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</si>
  <si>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</si>
  <si>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</si>
  <si>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</si>
  <si>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</si>
  <si>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</si>
  <si>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</si>
  <si>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</si>
  <si>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</si>
  <si>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</si>
  <si>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</si>
  <si>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</si>
  <si>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</si>
  <si>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</si>
  <si>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</si>
  <si>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</si>
  <si>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</si>
  <si>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</si>
  <si>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</si>
  <si>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</si>
  <si>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</si>
  <si>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</si>
  <si>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</si>
  <si>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</si>
  <si>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</si>
  <si>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</si>
  <si>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</si>
  <si>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</si>
  <si>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</si>
  <si>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</si>
  <si>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</si>
  <si>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</si>
  <si>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</si>
  <si>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</si>
  <si>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</si>
  <si>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</si>
  <si>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</si>
  <si>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</si>
  <si>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</si>
  <si>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</si>
  <si>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</si>
  <si>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</si>
  <si>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</si>
  <si>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</si>
  <si>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</si>
  <si>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</si>
  <si>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</si>
  <si>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</si>
  <si>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</si>
  <si>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</si>
  <si>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</si>
  <si>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</si>
  <si>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</si>
  <si>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</si>
  <si>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</si>
  <si>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</si>
  <si>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</si>
  <si>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</si>
  <si>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</si>
  <si>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</si>
  <si>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</si>
  <si>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</si>
  <si>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</si>
  <si>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</si>
  <si>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</si>
  <si>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</si>
  <si>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</si>
  <si>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</si>
  <si>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</si>
  <si>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</si>
  <si>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</si>
  <si>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</si>
  <si>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</si>
  <si>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</si>
  <si>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</si>
  <si>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</si>
  <si>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</si>
  <si>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</si>
  <si>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</si>
  <si>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</si>
  <si>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</si>
  <si>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</si>
  <si>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</si>
  <si>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</si>
  <si>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</si>
  <si>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</si>
  <si>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</si>
  <si>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</si>
  <si>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</si>
  <si>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</si>
  <si>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</si>
  <si>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</si>
  <si>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</si>
  <si>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</si>
  <si>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</si>
  <si>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</si>
  <si>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</si>
  <si>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</si>
  <si>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</si>
  <si>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</si>
  <si>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</si>
  <si>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</si>
  <si>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</si>
  <si>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</si>
  <si>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</si>
  <si>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</si>
  <si>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</si>
  <si>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</si>
  <si>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</si>
  <si>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</si>
  <si>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</si>
  <si>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</si>
  <si>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</si>
  <si>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</si>
  <si>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</si>
  <si>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</si>
  <si>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</si>
  <si>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</si>
  <si>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</si>
  <si>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</si>
  <si>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</si>
  <si>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</si>
  <si>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</si>
  <si>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</si>
  <si>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</si>
  <si>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</si>
  <si>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</si>
  <si>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</si>
  <si>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</si>
  <si>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</si>
  <si>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</si>
  <si>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</si>
  <si>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</si>
  <si>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</si>
  <si>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</si>
  <si>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</si>
  <si>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</si>
  <si>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</si>
  <si>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</si>
  <si>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</si>
  <si>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</si>
  <si>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</si>
  <si>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</si>
  <si>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</si>
  <si>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</si>
  <si>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</si>
  <si>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</si>
  <si>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</si>
  <si>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</si>
  <si>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</si>
  <si>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</si>
  <si>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</si>
  <si>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</si>
  <si>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</si>
  <si>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</si>
  <si>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</si>
  <si>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</si>
  <si>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</si>
  <si>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</si>
  <si>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</si>
  <si>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</si>
  <si>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</si>
  <si>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</si>
  <si>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</si>
  <si>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</si>
  <si>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</si>
  <si>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</si>
  <si>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</si>
  <si>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</si>
  <si>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</si>
  <si>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</si>
  <si>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</si>
  <si>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</si>
  <si>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</si>
  <si>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</si>
  <si>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</si>
  <si>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</si>
  <si>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</si>
  <si>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</si>
  <si>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</si>
  <si>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</si>
  <si>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</si>
  <si>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</si>
  <si>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</si>
  <si>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</si>
  <si>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</si>
  <si>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</si>
  <si>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</si>
  <si>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</si>
  <si>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</si>
  <si>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</si>
  <si>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</si>
  <si>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</si>
  <si>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</si>
  <si>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</si>
  <si>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</si>
  <si>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</si>
  <si>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</si>
  <si>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</si>
  <si>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</si>
  <si>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</si>
  <si>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</si>
  <si>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</si>
  <si>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</si>
  <si>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</si>
  <si>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</si>
  <si>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</si>
  <si>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</si>
  <si>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</si>
  <si>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</si>
  <si>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</si>
  <si>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</si>
  <si>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</si>
  <si>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</si>
  <si>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</si>
  <si>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</si>
  <si>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</si>
  <si>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</si>
  <si>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</si>
  <si>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</si>
  <si>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</si>
  <si>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</si>
  <si>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</si>
  <si>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</si>
  <si>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</si>
  <si>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</si>
  <si>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</si>
  <si>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</si>
  <si>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</si>
  <si>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</si>
  <si>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</si>
  <si>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</si>
  <si>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</si>
  <si>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</si>
  <si>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</si>
  <si>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</si>
  <si>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</si>
  <si>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</si>
  <si>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</si>
  <si>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</si>
  <si>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</si>
  <si>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</si>
  <si>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</si>
  <si>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</si>
  <si>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</si>
  <si>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</si>
  <si>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</si>
  <si>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</si>
  <si>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</si>
  <si>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</si>
  <si>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</si>
  <si>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</si>
  <si>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</si>
  <si>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</si>
  <si>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</si>
  <si>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</si>
  <si>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</si>
  <si>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</si>
  <si>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</si>
  <si>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</si>
  <si>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</si>
  <si>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</si>
  <si>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</si>
  <si>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</si>
  <si>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</si>
  <si>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</si>
  <si>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</si>
  <si>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</si>
  <si>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</si>
  <si>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</si>
  <si>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</si>
  <si>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</si>
  <si>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</si>
  <si>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</si>
  <si>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</si>
  <si>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</si>
  <si>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</si>
  <si>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</si>
  <si>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</si>
  <si>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</si>
  <si>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</si>
  <si>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</si>
  <si>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</si>
  <si>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</si>
  <si>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</si>
  <si>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</si>
  <si>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</si>
  <si>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</si>
  <si>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</si>
  <si>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</si>
  <si>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</si>
  <si>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</si>
  <si>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</si>
  <si>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</si>
  <si>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</si>
  <si>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</si>
  <si>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</si>
  <si>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</si>
  <si>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</si>
  <si>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</si>
  <si>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</si>
  <si>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</si>
  <si>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</si>
  <si>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</si>
  <si>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</si>
  <si>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</si>
  <si>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</si>
  <si>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</si>
  <si>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</si>
  <si>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</si>
  <si>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</si>
  <si>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</si>
  <si>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</si>
  <si>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</si>
  <si>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</si>
  <si>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</si>
  <si>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</si>
  <si>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</si>
  <si>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</si>
  <si>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</si>
  <si>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</si>
  <si>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</si>
  <si>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</si>
  <si>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</si>
  <si>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</si>
  <si>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</si>
  <si>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</si>
  <si>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</si>
  <si>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</si>
  <si>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</si>
  <si>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</si>
  <si>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</si>
  <si>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</si>
  <si>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</si>
  <si>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</si>
  <si>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</si>
  <si>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</si>
  <si>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</si>
  <si>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</si>
  <si>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</si>
  <si>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</si>
  <si>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</si>
  <si>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</si>
  <si>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</si>
  <si>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</si>
  <si>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</si>
  <si>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</si>
  <si>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</si>
  <si>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</si>
  <si>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</si>
  <si>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</si>
  <si>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</si>
  <si>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</si>
  <si>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</si>
  <si>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</si>
  <si>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</si>
  <si>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</si>
  <si>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</si>
  <si>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</si>
  <si>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</si>
  <si>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</si>
  <si>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</si>
  <si>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</si>
  <si>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</si>
  <si>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</si>
  <si>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</si>
  <si>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</si>
  <si>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</si>
  <si>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</si>
  <si>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</si>
  <si>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</si>
  <si>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</si>
  <si>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</si>
  <si>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</si>
  <si>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</si>
  <si>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</si>
  <si>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</si>
  <si>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</si>
  <si>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</si>
  <si>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</si>
  <si>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</si>
  <si>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</si>
  <si>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</si>
  <si>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</si>
  <si>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</si>
  <si>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</si>
  <si>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</si>
  <si>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</si>
  <si>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</si>
  <si>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</si>
  <si>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</si>
  <si>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</si>
  <si>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</si>
  <si>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</si>
  <si>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</si>
  <si>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</si>
  <si>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</si>
  <si>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</si>
  <si>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</si>
  <si>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</si>
  <si>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</si>
  <si>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</si>
  <si>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</si>
  <si>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</si>
  <si>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</si>
  <si>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</si>
  <si>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</si>
  <si>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</si>
  <si>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</si>
  <si>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</si>
  <si>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</si>
  <si>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</si>
  <si>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</si>
  <si>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</si>
  <si>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</si>
  <si>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</si>
  <si>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</si>
  <si>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</si>
  <si>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</si>
  <si>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</si>
  <si>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</si>
  <si>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</si>
  <si>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</si>
  <si>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</si>
  <si>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</si>
  <si>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</si>
  <si>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</si>
  <si>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</si>
  <si>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</si>
  <si>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</si>
  <si>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</si>
  <si>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</si>
  <si>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</si>
  <si>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</si>
  <si>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</si>
  <si>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</si>
  <si>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</si>
  <si>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</si>
  <si>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</si>
  <si>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</si>
  <si>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</si>
  <si>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</si>
  <si>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</si>
  <si>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</si>
  <si>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</si>
  <si>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</si>
  <si>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</si>
  <si>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</si>
  <si>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</si>
  <si>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</si>
  <si>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</si>
  <si>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</si>
  <si>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</si>
  <si>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</si>
  <si>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</si>
  <si>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</si>
  <si>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</si>
  <si>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</si>
  <si>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</si>
  <si>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</si>
  <si>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</si>
  <si>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</si>
  <si>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</si>
  <si>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</si>
  <si>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</si>
  <si>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</si>
  <si>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</si>
  <si>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</si>
  <si>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</si>
  <si>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</si>
  <si>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</si>
  <si>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</si>
  <si>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</si>
  <si>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</si>
  <si>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</si>
  <si>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</si>
  <si>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</si>
  <si>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</si>
  <si>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</si>
  <si>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</si>
  <si>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</si>
  <si>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</si>
  <si>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</si>
  <si>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</si>
  <si>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</si>
  <si>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</si>
  <si>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</si>
  <si>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</si>
  <si>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</si>
  <si>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</si>
  <si>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</si>
  <si>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</si>
  <si>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</si>
  <si>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</si>
  <si>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</si>
  <si>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</si>
  <si>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</si>
  <si>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</si>
  <si>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</si>
  <si>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</si>
  <si>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</si>
  <si>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</si>
  <si>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</si>
  <si>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</si>
  <si>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</si>
  <si>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</si>
  <si>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</si>
  <si>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</si>
  <si>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</si>
  <si>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</si>
  <si>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</si>
  <si>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</si>
  <si>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</si>
  <si>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</si>
  <si>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</si>
  <si>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</si>
  <si>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</si>
  <si>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</si>
  <si>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</si>
  <si>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</si>
  <si>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</si>
  <si>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</si>
  <si>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</si>
  <si>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</si>
  <si>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</si>
  <si>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</si>
  <si>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</si>
  <si>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</si>
  <si>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</si>
  <si>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</si>
  <si>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</si>
  <si>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</si>
  <si>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</si>
  <si>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</si>
  <si>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</si>
  <si>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</si>
  <si>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</si>
  <si>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</si>
  <si>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</si>
  <si>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</si>
  <si>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</si>
  <si>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</si>
  <si>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</si>
  <si>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</si>
  <si>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</si>
  <si>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</si>
  <si>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</si>
  <si>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</si>
  <si>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</si>
  <si>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</si>
  <si>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</si>
  <si>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</si>
  <si>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</si>
  <si>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</si>
  <si>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</si>
  <si>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</si>
  <si>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</si>
  <si>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</si>
  <si>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</si>
  <si>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</si>
  <si>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</si>
  <si>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</si>
  <si>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</si>
  <si>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</si>
  <si>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</si>
  <si>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</si>
  <si>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</si>
  <si>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</si>
  <si>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</si>
  <si>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</si>
  <si>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</si>
  <si>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</si>
  <si>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</si>
  <si>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</si>
  <si>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</si>
  <si>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</si>
  <si>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</si>
  <si>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</si>
  <si>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</si>
  <si>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</si>
  <si>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</si>
  <si>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</si>
  <si>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</si>
  <si>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</si>
  <si>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</si>
  <si>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</si>
  <si>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</si>
  <si>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</si>
  <si>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</si>
  <si>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</si>
  <si>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</si>
  <si>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</si>
  <si>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</si>
  <si>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</si>
  <si>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</si>
  <si>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</si>
  <si>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</si>
  <si>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</si>
  <si>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</si>
  <si>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</si>
  <si>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</si>
  <si>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</si>
  <si>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</si>
  <si>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</si>
  <si>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</si>
  <si>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</si>
  <si>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</si>
  <si>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</si>
  <si>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</si>
  <si>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</si>
  <si>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</si>
  <si>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</si>
  <si>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</si>
  <si>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</si>
  <si>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</si>
  <si>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</si>
  <si>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</si>
  <si>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</si>
  <si>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</si>
  <si>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</si>
  <si>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</si>
  <si>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</si>
  <si>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</si>
  <si>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</si>
  <si>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</si>
  <si>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</si>
  <si>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</si>
  <si>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</si>
  <si>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</si>
  <si>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</si>
  <si>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</si>
  <si>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</si>
  <si>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</si>
  <si>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</si>
  <si>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</si>
  <si>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</si>
  <si>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</si>
  <si>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</si>
  <si>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</si>
  <si>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</si>
  <si>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</si>
  <si>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</si>
  <si>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</si>
  <si>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</si>
  <si>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</si>
  <si>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</si>
  <si>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</si>
  <si>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</si>
  <si>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</si>
  <si>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</si>
  <si>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</si>
  <si>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</si>
  <si>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</si>
  <si>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</si>
  <si>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</si>
  <si>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</si>
  <si>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</si>
  <si>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</si>
  <si>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</si>
  <si>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</si>
  <si>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</si>
  <si>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</si>
  <si>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</si>
  <si>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</si>
  <si>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</si>
  <si>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</si>
  <si>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</si>
  <si>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</si>
  <si>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</si>
  <si>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</si>
  <si>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</si>
  <si>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</si>
  <si>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</si>
  <si>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</si>
  <si>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</si>
  <si>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</si>
  <si>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</si>
  <si>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</si>
  <si>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</si>
  <si>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</si>
  <si>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</si>
  <si>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</si>
  <si>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</si>
  <si>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</si>
  <si>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</si>
  <si>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</si>
  <si>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</si>
  <si>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</si>
  <si>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</si>
  <si>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</si>
  <si>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</si>
  <si>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</si>
  <si>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</si>
  <si>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</si>
  <si>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</si>
  <si>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</si>
  <si>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</si>
  <si>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</si>
  <si>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</si>
  <si>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</si>
  <si>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</si>
  <si>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</si>
  <si>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</si>
  <si>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</si>
  <si>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</si>
  <si>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</si>
  <si>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</si>
  <si>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</si>
  <si>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</si>
  <si>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</si>
  <si>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</si>
  <si>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</si>
  <si>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</si>
  <si>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</si>
  <si>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</si>
  <si>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</si>
  <si>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</si>
  <si>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</si>
  <si>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</si>
  <si>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</si>
  <si>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</si>
  <si>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</si>
  <si>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</si>
  <si>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</si>
  <si>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</si>
  <si>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</si>
  <si>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</si>
  <si>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</si>
  <si>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</si>
  <si>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</si>
  <si>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</si>
  <si>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</si>
  <si>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</si>
  <si>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</si>
  <si>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</si>
  <si>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</si>
  <si>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</si>
  <si>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</si>
  <si>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</si>
  <si>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</si>
  <si>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</si>
  <si>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</si>
  <si>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</si>
  <si>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</si>
  <si>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</si>
  <si>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</si>
  <si>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</si>
  <si>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</si>
  <si>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</si>
  <si>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</si>
  <si>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</si>
  <si>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</si>
  <si>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</si>
  <si>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</si>
  <si>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</si>
  <si>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</si>
  <si>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</si>
  <si>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</si>
  <si>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</si>
  <si>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</si>
  <si>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</si>
  <si>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</si>
  <si>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</si>
  <si>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</si>
  <si>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</si>
  <si>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</si>
  <si>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</si>
  <si>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</si>
  <si>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</si>
  <si>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</si>
  <si>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</si>
  <si>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</si>
  <si>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</si>
  <si>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</si>
  <si>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</si>
  <si>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</si>
  <si>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</si>
  <si>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</si>
  <si>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</si>
  <si>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</si>
  <si>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</si>
  <si>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</si>
  <si>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</si>
  <si>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</si>
  <si>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</si>
  <si>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</si>
  <si>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</si>
  <si>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</si>
  <si>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</si>
  <si>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</si>
  <si>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</si>
  <si>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</si>
  <si>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</si>
  <si>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</si>
  <si>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</si>
  <si>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</si>
  <si>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</si>
  <si>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</si>
  <si>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</si>
  <si>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</si>
  <si>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</si>
  <si>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</si>
  <si>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</si>
  <si>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</si>
  <si>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</si>
  <si>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</si>
  <si>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</si>
  <si>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</si>
  <si>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</si>
  <si>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</si>
  <si>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</si>
  <si>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</si>
  <si>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</si>
  <si>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</si>
  <si>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</si>
  <si>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</si>
  <si>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</si>
  <si>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</si>
  <si>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</si>
  <si>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</si>
  <si>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</si>
  <si>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</si>
  <si>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</si>
  <si>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</si>
  <si>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</si>
  <si>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</si>
  <si>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</si>
  <si>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</si>
  <si>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</si>
  <si>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</si>
  <si>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</si>
  <si>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</si>
  <si>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</si>
  <si>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</si>
  <si>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</si>
  <si>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</si>
  <si>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</si>
  <si>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</si>
  <si>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</si>
  <si>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</si>
  <si>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</si>
  <si>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</si>
  <si>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</si>
  <si>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</si>
  <si>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</si>
  <si>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</si>
  <si>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</si>
  <si>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</si>
  <si>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</si>
  <si>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</si>
  <si>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</si>
  <si>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</si>
  <si>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</si>
  <si>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</si>
  <si>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</si>
  <si>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</si>
  <si>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</si>
  <si>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</si>
  <si>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</si>
  <si>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</si>
  <si>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</si>
  <si>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</si>
  <si>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</si>
  <si>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</si>
  <si>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</si>
  <si>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</si>
  <si>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</si>
  <si>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</si>
  <si>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</si>
  <si>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</si>
  <si>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</si>
  <si>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</si>
  <si>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</si>
  <si>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</si>
  <si>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</si>
  <si>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</si>
  <si>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</si>
  <si>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</si>
  <si>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</si>
  <si>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</si>
  <si>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</si>
  <si>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</si>
  <si>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</si>
  <si>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</si>
  <si>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</si>
  <si>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</si>
  <si>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</si>
  <si>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</si>
  <si>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</si>
  <si>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</si>
  <si>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</si>
  <si>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</si>
  <si>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</si>
  <si>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</si>
  <si>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</si>
  <si>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</si>
  <si>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</si>
  <si>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</si>
  <si>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</si>
  <si>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</si>
  <si>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</si>
  <si>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</si>
  <si>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</si>
  <si>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</si>
  <si>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</si>
  <si>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</si>
  <si>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</si>
  <si>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</si>
  <si>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</si>
  <si>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</si>
  <si>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</si>
  <si>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</si>
  <si>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</si>
  <si>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</si>
  <si>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</si>
  <si>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</si>
  <si>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</si>
  <si>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</si>
  <si>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</si>
  <si>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</si>
  <si>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</si>
  <si>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</si>
  <si>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</si>
  <si>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</si>
  <si>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</si>
  <si>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</si>
  <si>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</si>
  <si>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</si>
  <si>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</si>
  <si>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</si>
  <si>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</si>
  <si>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</si>
  <si>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</si>
  <si>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</si>
  <si>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</si>
  <si>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</si>
  <si>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</si>
  <si>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</si>
  <si>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</si>
  <si>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</si>
  <si>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</si>
  <si>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</si>
  <si>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</si>
  <si>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</si>
  <si>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</si>
  <si>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</si>
  <si>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</si>
  <si>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</si>
  <si>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</si>
  <si>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</si>
  <si>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</si>
  <si>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</si>
  <si>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</si>
  <si>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</si>
  <si>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</si>
  <si>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</si>
  <si>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</si>
  <si>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</si>
  <si>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</si>
  <si>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</si>
  <si>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</si>
  <si>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</si>
  <si>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</si>
  <si>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</si>
  <si>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</si>
  <si>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</si>
  <si>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</si>
  <si>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</si>
  <si>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</si>
  <si>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</si>
  <si>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</si>
  <si>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</si>
  <si>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</si>
  <si>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</si>
  <si>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</si>
  <si>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</si>
  <si>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</si>
  <si>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</si>
  <si>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</si>
  <si>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</si>
  <si>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</si>
  <si>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</si>
  <si>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</si>
  <si>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</si>
  <si>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</si>
  <si>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</si>
  <si>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</si>
  <si>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</si>
  <si>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</si>
  <si>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</si>
  <si>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</si>
  <si>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</si>
  <si>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</si>
  <si>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</si>
  <si>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</si>
  <si>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</si>
  <si>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</si>
  <si>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</si>
  <si>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</si>
  <si>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</si>
  <si>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</si>
  <si>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</si>
  <si>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</si>
  <si>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</si>
  <si>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</si>
  <si>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</si>
  <si>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</si>
  <si>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</si>
  <si>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</si>
  <si>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</si>
  <si>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</si>
  <si>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</si>
  <si>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</si>
  <si>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</si>
  <si>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</si>
  <si>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</si>
  <si>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</si>
  <si>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</si>
  <si>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</si>
  <si>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</si>
  <si>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</si>
  <si>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</si>
  <si>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</si>
  <si>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</si>
  <si>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</si>
  <si>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</si>
  <si>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</si>
  <si>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</si>
  <si>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</si>
  <si>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</si>
  <si>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</si>
  <si>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</si>
  <si>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</si>
  <si>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</si>
  <si>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</si>
  <si>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</si>
  <si>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</si>
  <si>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</si>
  <si>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</si>
  <si>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</si>
  <si>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</si>
  <si>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</si>
  <si>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</si>
  <si>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</si>
  <si>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</si>
  <si>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</si>
  <si>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</si>
  <si>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</si>
  <si>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</si>
  <si>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</si>
  <si>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</si>
  <si>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</si>
  <si>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</si>
  <si>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</si>
  <si>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</si>
  <si>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</si>
  <si>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</si>
  <si>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</si>
  <si>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</si>
  <si>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</si>
  <si>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</si>
  <si>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</si>
  <si>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</si>
  <si>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</si>
  <si>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</si>
  <si>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</si>
  <si>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</si>
  <si>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</si>
  <si>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</si>
  <si>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</si>
  <si>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</si>
  <si>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</si>
  <si>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</si>
  <si>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</si>
  <si>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</si>
  <si>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</si>
  <si>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</si>
  <si>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</si>
  <si>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</si>
  <si>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</si>
  <si>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</si>
  <si>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</si>
  <si>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</si>
  <si>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</si>
  <si>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</si>
  <si>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</si>
  <si>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</si>
  <si>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</si>
  <si>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</si>
  <si>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</si>
  <si>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</si>
  <si>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</si>
  <si>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</si>
  <si>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</si>
  <si>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</si>
  <si>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</si>
  <si>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</si>
  <si>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</si>
  <si>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</si>
  <si>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</si>
  <si>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</si>
  <si>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</si>
  <si>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</si>
  <si>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</si>
  <si>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</si>
  <si>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</si>
  <si>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</si>
  <si>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</si>
  <si>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</si>
  <si>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</si>
  <si>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</si>
  <si>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</si>
  <si>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</si>
  <si>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</si>
  <si>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</si>
  <si>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</si>
  <si>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</si>
  <si>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</si>
  <si>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</si>
  <si>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</si>
  <si>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</si>
  <si>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</si>
  <si>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</si>
  <si>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</si>
  <si>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</si>
  <si>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</si>
  <si>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</si>
  <si>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</si>
  <si>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</si>
  <si>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</si>
  <si>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</si>
  <si>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</si>
  <si>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</si>
  <si>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</si>
  <si>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</si>
  <si>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</si>
  <si>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</si>
  <si>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</si>
  <si>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</si>
  <si>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</si>
  <si>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</si>
  <si>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</si>
  <si>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</si>
  <si>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</si>
  <si>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</si>
  <si>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</si>
  <si>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</si>
  <si>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</si>
  <si>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</si>
  <si>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</si>
  <si>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</si>
  <si>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</si>
  <si>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</si>
  <si>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</si>
  <si>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</si>
  <si>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</si>
  <si>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</si>
  <si>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</si>
  <si>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</si>
  <si>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</si>
  <si>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</si>
  <si>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</si>
  <si>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</si>
  <si>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</si>
  <si>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</si>
  <si>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</si>
  <si>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</si>
  <si>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</si>
  <si>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</si>
  <si>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</si>
  <si>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</si>
  <si>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</si>
  <si>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</si>
  <si>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</si>
  <si>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</si>
  <si>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</si>
  <si>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</si>
  <si>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</si>
  <si>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</si>
  <si>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</si>
  <si>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</si>
  <si>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</si>
  <si>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</si>
  <si>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</si>
  <si>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</si>
  <si>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</si>
  <si>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</si>
  <si>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</si>
  <si>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</si>
  <si>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</si>
  <si>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</si>
  <si>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</si>
  <si>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</si>
  <si>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</si>
  <si>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</si>
  <si>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</si>
  <si>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</si>
  <si>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</si>
  <si>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</si>
  <si>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</si>
  <si>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</si>
  <si>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</si>
  <si>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</si>
  <si>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</si>
  <si>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</si>
  <si>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</si>
  <si>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</si>
  <si>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</si>
  <si>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</si>
  <si>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</si>
  <si>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</si>
  <si>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</si>
  <si>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</si>
  <si>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</si>
  <si>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</si>
  <si>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</si>
  <si>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</si>
  <si>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</si>
  <si>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</si>
  <si>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</si>
  <si>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</si>
  <si>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</si>
  <si>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</si>
  <si>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</si>
  <si>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</si>
  <si>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</si>
  <si>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</si>
  <si>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</si>
  <si>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</si>
  <si>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</si>
  <si>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</si>
  <si>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</si>
  <si>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</si>
  <si>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</si>
  <si>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</si>
  <si>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</si>
  <si>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</si>
  <si>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</si>
  <si>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</si>
  <si>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</si>
  <si>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</si>
  <si>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</si>
  <si>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</si>
  <si>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</si>
  <si>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</si>
  <si>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</si>
  <si>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</si>
  <si>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</si>
  <si>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</si>
  <si>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</si>
  <si>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</si>
  <si>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</si>
  <si>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</si>
  <si>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</si>
  <si>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</si>
  <si>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</si>
  <si>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</si>
  <si>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</si>
  <si>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</si>
  <si>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</si>
  <si>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</si>
  <si>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</si>
  <si>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</si>
  <si>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</si>
  <si>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</si>
  <si>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</si>
  <si>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</si>
  <si>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</si>
  <si>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</si>
  <si>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</si>
  <si>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</si>
  <si>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</si>
  <si>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</si>
  <si>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</si>
  <si>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</si>
  <si>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</si>
  <si>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</si>
  <si>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</si>
  <si>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</si>
  <si>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</si>
  <si>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</si>
  <si>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</si>
  <si>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</si>
  <si>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</si>
  <si>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</si>
  <si>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</si>
  <si>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</si>
  <si>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</si>
  <si>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</si>
  <si>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</si>
  <si>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</si>
  <si>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</si>
  <si>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</si>
  <si>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</si>
  <si>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</si>
  <si>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</si>
  <si>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</si>
  <si>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</si>
  <si>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</si>
  <si>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</si>
  <si>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</si>
  <si>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</si>
  <si>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</si>
  <si>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</si>
  <si>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</si>
  <si>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</si>
  <si>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</si>
  <si>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</si>
  <si>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</si>
  <si>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</si>
  <si>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</si>
  <si>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</si>
  <si>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</si>
  <si>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</si>
  <si>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</si>
  <si>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</si>
  <si>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</si>
  <si>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</si>
  <si>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</si>
  <si>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</si>
  <si>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</si>
  <si>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</si>
  <si>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</si>
  <si>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</si>
  <si>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</si>
  <si>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</si>
  <si>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</si>
  <si>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</si>
  <si>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</si>
  <si>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</si>
  <si>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</si>
  <si>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</si>
  <si>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</si>
  <si>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</si>
  <si>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</si>
  <si>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</si>
  <si>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</si>
  <si>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</si>
  <si>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</si>
  <si>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</si>
  <si>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</si>
  <si>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</si>
  <si>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</si>
  <si>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</si>
  <si>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</si>
  <si>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</si>
  <si>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</si>
  <si>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</si>
  <si>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</si>
  <si>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</si>
  <si>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</si>
  <si>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</si>
  <si>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</si>
  <si>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</si>
  <si>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</si>
  <si>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</si>
  <si>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</si>
  <si>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</si>
  <si>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</si>
  <si>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</si>
  <si>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</si>
  <si>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</si>
  <si>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</si>
  <si>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</si>
  <si>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</si>
  <si>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</si>
  <si>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</si>
  <si>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</si>
  <si>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</si>
  <si>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</si>
  <si>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</si>
  <si>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</si>
  <si>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</si>
  <si>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</si>
  <si>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</si>
  <si>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</si>
  <si>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</si>
  <si>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</si>
  <si>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</si>
  <si>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</si>
  <si>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</si>
  <si>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</si>
  <si>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</si>
  <si>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</si>
  <si>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</si>
  <si>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</si>
  <si>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</si>
  <si>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</si>
  <si>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</si>
  <si>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</si>
  <si>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</si>
  <si>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</si>
  <si>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</si>
  <si>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</si>
  <si>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</si>
  <si>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</si>
  <si>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</si>
  <si>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</si>
  <si>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</si>
  <si>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</si>
  <si>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</si>
  <si>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</si>
  <si>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</si>
  <si>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</si>
  <si>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</si>
  <si>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</si>
  <si>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</si>
  <si>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</si>
  <si>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</si>
  <si>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</si>
  <si>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</si>
  <si>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</si>
  <si>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</si>
  <si>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</si>
  <si>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</si>
  <si>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</si>
  <si>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</si>
  <si>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</si>
  <si>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</si>
  <si>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</si>
  <si>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</si>
  <si>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</si>
  <si>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</si>
  <si>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</si>
  <si>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</si>
  <si>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</si>
  <si>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</si>
  <si>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</si>
  <si>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</si>
  <si>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</si>
  <si>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</si>
  <si>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</si>
  <si>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</si>
  <si>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</si>
  <si>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</si>
  <si>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</si>
  <si>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</si>
  <si>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</si>
  <si>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</si>
  <si>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</si>
  <si>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</si>
  <si>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</si>
  <si>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</si>
  <si>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</si>
  <si>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</si>
  <si>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</si>
  <si>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</si>
  <si>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</si>
  <si>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</si>
  <si>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</si>
  <si>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</si>
  <si>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</si>
  <si>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</si>
  <si>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</si>
  <si>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</si>
  <si>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</si>
  <si>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</si>
  <si>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</si>
  <si>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</si>
  <si>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</si>
  <si>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</si>
  <si>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</si>
  <si>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</si>
  <si>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</si>
  <si>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</si>
  <si>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</si>
  <si>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</si>
  <si>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</si>
  <si>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</si>
  <si>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</si>
  <si>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</si>
  <si>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</si>
  <si>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</si>
  <si>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</si>
  <si>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</si>
  <si>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</si>
  <si>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</si>
  <si>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</si>
  <si>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</si>
  <si>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</si>
  <si>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</si>
  <si>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</si>
  <si>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</si>
  <si>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</si>
  <si>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</si>
  <si>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</si>
  <si>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</si>
  <si>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</si>
  <si>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</si>
  <si>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</si>
  <si>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</si>
  <si>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</si>
  <si>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</si>
  <si>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</si>
  <si>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</si>
  <si>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</si>
  <si>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</si>
  <si>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</si>
  <si>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</si>
  <si>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</si>
  <si>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</si>
  <si>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</si>
  <si>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</si>
  <si>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</si>
  <si>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</si>
  <si>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</si>
  <si>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</si>
  <si>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</si>
  <si>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</si>
  <si>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</si>
  <si>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</si>
  <si>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</si>
  <si>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</si>
  <si>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</si>
  <si>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</si>
  <si>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</si>
  <si>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</si>
  <si>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</si>
  <si>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</si>
  <si>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</si>
  <si>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</si>
  <si>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</si>
  <si>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</si>
  <si>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</si>
  <si>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</si>
  <si>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</si>
  <si>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</si>
  <si>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</si>
  <si>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</si>
  <si>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</si>
  <si>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</si>
  <si>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</si>
  <si>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</si>
  <si>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</si>
  <si>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</si>
  <si>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</si>
  <si>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</si>
  <si>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</si>
  <si>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</si>
  <si>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</si>
  <si>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</si>
  <si>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</si>
  <si>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</si>
  <si>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</si>
  <si>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</si>
  <si>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</si>
  <si>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</si>
  <si>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</si>
  <si>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</si>
  <si>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</si>
  <si>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</si>
  <si>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</si>
  <si>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</si>
  <si>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</si>
  <si>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</si>
  <si>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</si>
  <si>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</si>
  <si>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</si>
  <si>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</si>
  <si>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</si>
  <si>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</si>
  <si>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</si>
  <si>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</si>
  <si>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</si>
  <si>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</si>
  <si>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</si>
  <si>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</si>
  <si>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</si>
  <si>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</si>
  <si>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</si>
  <si>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</si>
  <si>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</si>
  <si>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</si>
  <si>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</si>
  <si>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</si>
  <si>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</si>
  <si>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</si>
  <si>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</si>
  <si>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</si>
  <si>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</si>
  <si>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</si>
  <si>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</si>
  <si>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</si>
  <si>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</si>
  <si>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</si>
  <si>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</si>
  <si>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</si>
  <si>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</si>
  <si>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</si>
  <si>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</si>
  <si>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</si>
  <si>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</si>
  <si>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</si>
  <si>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</si>
  <si>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</si>
  <si>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</si>
  <si>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</si>
  <si>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</si>
  <si>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</si>
  <si>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</si>
  <si>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</si>
  <si>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</si>
  <si>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</si>
  <si>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</si>
  <si>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</si>
  <si>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</si>
  <si>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</si>
  <si>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</si>
  <si>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</si>
  <si>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</si>
  <si>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</si>
  <si>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</si>
  <si>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</si>
  <si>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</si>
  <si>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</si>
  <si>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</si>
  <si>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</si>
  <si>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</si>
  <si>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</si>
  <si>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</si>
  <si>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</si>
  <si>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</si>
  <si>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</si>
  <si>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</si>
  <si>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</si>
  <si>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</si>
  <si>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</si>
  <si>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</si>
  <si>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</si>
  <si>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</si>
  <si>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</si>
  <si>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</si>
  <si>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</si>
  <si>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</si>
  <si>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</si>
  <si>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</si>
  <si>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</si>
  <si>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</si>
  <si>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</si>
  <si>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</si>
  <si>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</si>
  <si>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</si>
  <si>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</si>
  <si>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</si>
  <si>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</si>
  <si>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</si>
  <si>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</si>
  <si>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</si>
  <si>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</si>
  <si>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</si>
  <si>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</si>
  <si>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</si>
  <si>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</si>
  <si>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</si>
  <si>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</si>
  <si>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</si>
  <si>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</si>
  <si>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</si>
  <si>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</si>
  <si>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</si>
  <si>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</si>
  <si>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</si>
  <si>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</si>
  <si>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</si>
  <si>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</si>
  <si>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</si>
  <si>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</si>
  <si>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</si>
  <si>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</si>
  <si>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</si>
  <si>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</si>
  <si>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</si>
  <si>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</si>
  <si>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</si>
  <si>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</si>
  <si>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</si>
  <si>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</si>
  <si>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</si>
  <si>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</si>
  <si>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</si>
  <si>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</si>
  <si>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</si>
  <si>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</si>
  <si>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</si>
  <si>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</si>
  <si>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</si>
  <si>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</si>
  <si>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</si>
  <si>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</si>
  <si>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</si>
  <si>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</si>
  <si>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</si>
  <si>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</si>
  <si>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</si>
  <si>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</si>
  <si>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</si>
  <si>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</si>
  <si>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</si>
  <si>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</si>
  <si>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</si>
  <si>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</si>
  <si>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</si>
  <si>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</si>
  <si>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</si>
  <si>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</si>
  <si>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</si>
  <si>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</si>
  <si>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</si>
  <si>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</si>
  <si>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</si>
  <si>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</si>
  <si>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</si>
  <si>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</si>
  <si>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</si>
  <si>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</si>
  <si>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</si>
  <si>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</si>
  <si>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</si>
  <si>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</si>
  <si>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</si>
  <si>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</si>
  <si>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</si>
  <si>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</si>
  <si>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</si>
  <si>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</si>
  <si>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</si>
  <si>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</si>
  <si>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</si>
  <si>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</si>
  <si>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</si>
  <si>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</si>
  <si>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</si>
  <si>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</si>
  <si>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</si>
  <si>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</si>
  <si>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</si>
  <si>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</si>
  <si>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</si>
  <si>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</si>
  <si>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</si>
  <si>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</si>
  <si>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</si>
  <si>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</si>
  <si>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</si>
  <si>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</si>
  <si>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</si>
  <si>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</si>
  <si>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</si>
  <si>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</si>
  <si>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</si>
  <si>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</si>
  <si>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</si>
  <si>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</si>
  <si>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</si>
  <si>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</si>
  <si>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</si>
  <si>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</si>
  <si>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</si>
  <si>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</si>
  <si>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</si>
  <si>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</si>
  <si>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</si>
  <si>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</si>
  <si>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</si>
  <si>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</si>
  <si>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</si>
  <si>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</si>
  <si>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</si>
  <si>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</si>
  <si>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</si>
  <si>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</si>
  <si>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</si>
  <si>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</si>
  <si>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</si>
  <si>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</si>
  <si>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</si>
  <si>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</si>
  <si>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</si>
  <si>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</si>
  <si>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</si>
  <si>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</si>
  <si>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</si>
  <si>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</si>
  <si>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</si>
  <si>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</si>
  <si>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</si>
  <si>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</si>
  <si>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</si>
  <si>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</si>
  <si>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</si>
  <si>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</si>
  <si>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</si>
  <si>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</si>
  <si>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</si>
  <si>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</si>
  <si>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</si>
  <si>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</si>
  <si>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</si>
  <si>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</si>
  <si>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</si>
  <si>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</si>
  <si>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</si>
  <si>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</si>
  <si>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</si>
  <si>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</si>
  <si>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</si>
  <si>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</si>
  <si>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</si>
  <si>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</si>
  <si>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</si>
  <si>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</si>
  <si>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</si>
  <si>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</si>
  <si>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</si>
  <si>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</si>
  <si>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</si>
  <si>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</si>
  <si>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</si>
  <si>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</si>
  <si>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</si>
  <si>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</si>
  <si>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</si>
  <si>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</si>
  <si>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</si>
  <si>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</si>
  <si>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</si>
  <si>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</si>
  <si>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</si>
  <si>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</si>
  <si>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</si>
  <si>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</si>
  <si>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</si>
  <si>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</si>
  <si>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</si>
  <si>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</si>
  <si>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</si>
  <si>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</si>
  <si>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</si>
  <si>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</si>
  <si>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</si>
  <si>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</si>
  <si>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</si>
  <si>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</si>
  <si>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</si>
  <si>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</si>
  <si>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</si>
  <si>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</si>
  <si>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</si>
  <si>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</si>
  <si>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</si>
  <si>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</si>
  <si>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</si>
  <si>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</si>
  <si>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</si>
  <si>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</si>
  <si>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</si>
  <si>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</si>
  <si>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</si>
  <si>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</si>
  <si>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</si>
  <si>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</si>
  <si>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</si>
  <si>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</si>
  <si>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</si>
  <si>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</si>
  <si>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</si>
  <si>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</si>
  <si>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</si>
  <si>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</si>
  <si>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</si>
  <si>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</si>
  <si>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</si>
  <si>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</si>
  <si>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</si>
  <si>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</si>
  <si>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</si>
  <si>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</si>
  <si>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</si>
  <si>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</si>
  <si>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</si>
  <si>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</si>
  <si>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</si>
  <si>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</si>
  <si>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</si>
  <si>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</si>
  <si>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</si>
  <si>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</si>
  <si>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</si>
  <si>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</si>
  <si>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</si>
  <si>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</si>
  <si>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</si>
  <si>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</si>
  <si>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</si>
  <si>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</si>
  <si>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</si>
  <si>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</si>
  <si>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</si>
  <si>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</si>
  <si>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</si>
  <si>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</si>
  <si>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</si>
  <si>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</si>
  <si>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</si>
  <si>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</si>
  <si>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</si>
  <si>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</si>
  <si>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</si>
  <si>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</si>
  <si>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</si>
  <si>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</si>
  <si>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</si>
  <si>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</si>
  <si>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</si>
  <si>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</si>
  <si>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</si>
  <si>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</si>
  <si>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</si>
  <si>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</si>
  <si>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</si>
  <si>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</si>
  <si>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</si>
  <si>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</si>
  <si>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</si>
  <si>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</si>
  <si>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</si>
  <si>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</si>
  <si>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</si>
  <si>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</si>
  <si>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</si>
  <si>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</si>
  <si>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</si>
  <si>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</si>
  <si>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</si>
  <si>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</si>
  <si>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</si>
  <si>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</si>
  <si>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</si>
  <si>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</si>
  <si>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</si>
  <si>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</si>
  <si>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</si>
  <si>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</si>
  <si>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</si>
  <si>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</si>
  <si>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</si>
  <si>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</si>
  <si>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</si>
  <si>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</si>
  <si>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</si>
  <si>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</si>
  <si>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</si>
  <si>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</si>
  <si>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</si>
  <si>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</si>
  <si>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</si>
  <si>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</si>
  <si>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</si>
  <si>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</si>
  <si>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</si>
  <si>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</si>
  <si>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</si>
  <si>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</si>
  <si>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</si>
  <si>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</si>
  <si>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</si>
  <si>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</si>
  <si>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</si>
  <si>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</si>
  <si>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</si>
  <si>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</si>
  <si>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</si>
  <si>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</si>
  <si>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</si>
  <si>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</si>
  <si>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</si>
  <si>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</si>
  <si>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</si>
  <si>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</si>
  <si>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</si>
  <si>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</si>
  <si>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</si>
  <si>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</si>
  <si>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</si>
  <si>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</si>
  <si>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</si>
  <si>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</si>
  <si>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</si>
  <si>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</si>
  <si>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</si>
  <si>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</si>
  <si>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</si>
  <si>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</si>
  <si>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</si>
  <si>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</si>
  <si>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</si>
  <si>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</si>
  <si>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</si>
  <si>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</si>
  <si>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</si>
  <si>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</si>
  <si>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</si>
  <si>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</si>
  <si>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</si>
  <si>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</si>
  <si>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</si>
  <si>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</si>
  <si>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</si>
  <si>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</si>
  <si>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</si>
  <si>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</si>
  <si>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</si>
  <si>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</si>
  <si>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</si>
  <si>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</si>
  <si>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</si>
  <si>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</si>
  <si>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</si>
  <si>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</si>
  <si>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</si>
  <si>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</si>
  <si>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</si>
  <si>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</si>
  <si>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</si>
  <si>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</si>
  <si>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</si>
  <si>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</si>
  <si>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</si>
  <si>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</si>
  <si>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</si>
  <si>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</si>
  <si>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</si>
  <si>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</si>
  <si>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</si>
  <si>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</si>
  <si>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</si>
  <si>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</si>
  <si>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</si>
  <si>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</si>
  <si>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</si>
  <si>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</si>
  <si>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</si>
  <si>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</si>
  <si>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</si>
  <si>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</si>
  <si>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</si>
  <si>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</si>
  <si>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</si>
  <si>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</si>
  <si>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</si>
  <si>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</si>
  <si>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</si>
  <si>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</si>
  <si>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</si>
  <si>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</si>
  <si>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</si>
  <si>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</si>
  <si>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</si>
  <si>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</si>
  <si>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</si>
  <si>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</si>
  <si>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</si>
  <si>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</si>
  <si>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</si>
  <si>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</si>
  <si>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</si>
  <si>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</si>
  <si>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</si>
  <si>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</si>
  <si>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</si>
  <si>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</si>
  <si>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</si>
  <si>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</si>
  <si>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</si>
  <si>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</si>
  <si>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</si>
  <si>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</si>
  <si>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</si>
  <si>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</si>
  <si>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</si>
  <si>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</si>
  <si>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</si>
  <si>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</si>
  <si>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</si>
  <si>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</si>
  <si>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</si>
  <si>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</si>
  <si>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</si>
  <si>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</si>
  <si>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</si>
  <si>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</si>
  <si>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</si>
  <si>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</si>
  <si>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</si>
  <si>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</si>
  <si>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</si>
  <si>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</si>
  <si>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</si>
  <si>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</si>
  <si>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</si>
  <si>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</si>
  <si>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</si>
  <si>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</si>
  <si>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</si>
  <si>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</si>
  <si>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</si>
  <si>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</si>
  <si>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</si>
  <si>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</si>
  <si>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</si>
  <si>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</si>
  <si>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</si>
  <si>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</si>
  <si>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</si>
  <si>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</si>
  <si>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</si>
  <si>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</si>
  <si>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</si>
  <si>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</si>
  <si>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</si>
  <si>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</si>
  <si>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</si>
  <si>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</si>
  <si>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</si>
  <si>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</si>
  <si>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</si>
  <si>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</si>
  <si>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</si>
  <si>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</si>
  <si>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</si>
  <si>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</si>
  <si>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</si>
  <si>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</si>
  <si>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</si>
  <si>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</si>
  <si>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</si>
  <si>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</si>
  <si>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</si>
  <si>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</si>
  <si>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</si>
  <si>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</si>
  <si>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</si>
  <si>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</si>
  <si>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</si>
  <si>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</si>
  <si>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</si>
  <si>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</si>
  <si>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</si>
  <si>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</si>
  <si>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</si>
  <si>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</si>
  <si>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</si>
  <si>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</si>
  <si>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</si>
  <si>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</si>
  <si>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</si>
  <si>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</si>
  <si>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</si>
  <si>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</si>
  <si>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</si>
  <si>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</si>
  <si>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</si>
  <si>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</si>
  <si>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</si>
  <si>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</si>
  <si>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</si>
  <si>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</si>
  <si>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</si>
  <si>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</si>
  <si>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</si>
  <si>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</si>
  <si>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</si>
  <si>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</si>
  <si>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</si>
  <si>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</si>
  <si>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</si>
  <si>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</si>
  <si>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</si>
  <si>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</si>
  <si>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</si>
  <si>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</si>
  <si>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</si>
  <si>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</si>
  <si>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</si>
  <si>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</si>
  <si>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</si>
  <si>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</si>
  <si>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</si>
  <si>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</si>
  <si>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</si>
  <si>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</si>
  <si>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</si>
  <si>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</si>
  <si>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</si>
  <si>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</si>
  <si>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</si>
  <si>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</si>
  <si>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</si>
  <si>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</si>
  <si>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</si>
  <si>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</si>
  <si>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</si>
  <si>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</si>
  <si>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</si>
  <si>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</si>
  <si>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</si>
  <si>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</si>
  <si>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</si>
  <si>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</si>
  <si>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</si>
  <si>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</si>
  <si>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</si>
  <si>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</si>
  <si>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</si>
  <si>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</si>
  <si>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</si>
  <si>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</si>
  <si>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</si>
  <si>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</si>
  <si>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</si>
  <si>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</si>
  <si>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</si>
  <si>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</si>
  <si>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</si>
  <si>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</si>
  <si>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</si>
  <si>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</si>
  <si>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</si>
  <si>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</si>
  <si>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</si>
  <si>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</si>
  <si>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</si>
  <si>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</si>
  <si>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</si>
  <si>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</si>
  <si>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</si>
  <si>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</si>
  <si>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</si>
  <si>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</si>
  <si>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</si>
  <si>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</si>
  <si>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</si>
  <si>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</si>
  <si>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</si>
  <si>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</si>
  <si>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</si>
  <si>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</si>
  <si>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</si>
  <si>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</si>
  <si>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</si>
  <si>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</si>
  <si>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</si>
  <si>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</si>
  <si>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</si>
  <si>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</si>
  <si>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</si>
  <si>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</si>
  <si>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</si>
  <si>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</si>
  <si>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</si>
  <si>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</si>
  <si>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</si>
  <si>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</si>
  <si>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</si>
  <si>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</si>
  <si>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</si>
  <si>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</si>
  <si>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</si>
  <si>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</si>
  <si>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</si>
  <si>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</si>
  <si>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</si>
  <si>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</si>
  <si>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</si>
  <si>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</si>
  <si>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</si>
  <si>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</si>
  <si>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</si>
  <si>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</si>
  <si>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</si>
  <si>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</si>
  <si>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</si>
  <si>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</si>
  <si>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</si>
  <si>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</si>
  <si>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</si>
  <si>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</si>
  <si>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</si>
  <si>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</si>
  <si>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</si>
  <si>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</si>
  <si>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</si>
  <si>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</si>
  <si>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</si>
  <si>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</si>
  <si>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</si>
  <si>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</si>
  <si>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</si>
  <si>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</si>
  <si>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</si>
  <si>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</si>
  <si>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</si>
  <si>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</si>
  <si>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</si>
  <si>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</si>
  <si>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</si>
  <si>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</si>
  <si>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</si>
  <si>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</si>
  <si>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</si>
  <si>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</si>
  <si>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</si>
  <si>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</si>
  <si>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</si>
  <si>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</si>
  <si>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</si>
  <si>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</si>
  <si>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</si>
  <si>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</si>
  <si>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</si>
  <si>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</si>
  <si>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</si>
  <si>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</si>
  <si>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</si>
  <si>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</si>
  <si>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</si>
  <si>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</si>
  <si>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</si>
  <si>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</si>
  <si>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</si>
  <si>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</si>
  <si>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</si>
  <si>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</si>
  <si>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</si>
  <si>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</si>
  <si>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</si>
  <si>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</si>
  <si>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</si>
  <si>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</si>
  <si>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</si>
  <si>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</si>
  <si>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</si>
  <si>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</si>
  <si>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</si>
  <si>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</si>
  <si>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</si>
  <si>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</si>
  <si>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</si>
  <si>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</si>
  <si>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</si>
  <si>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</si>
  <si>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</si>
  <si>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</si>
  <si>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</si>
  <si>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</si>
  <si>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</si>
  <si>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</si>
  <si>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</si>
  <si>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</si>
  <si>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</si>
  <si>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</si>
  <si>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</si>
  <si>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</si>
  <si>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</si>
  <si>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</si>
  <si>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</si>
  <si>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</si>
  <si>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</si>
  <si>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</si>
  <si>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</si>
  <si>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</si>
  <si>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</si>
  <si>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</si>
  <si>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</si>
  <si>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</si>
  <si>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</si>
  <si>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</si>
  <si>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</si>
  <si>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</si>
  <si>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</si>
  <si>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</si>
  <si>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</si>
  <si>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</si>
  <si>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</si>
  <si>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</si>
  <si>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</si>
  <si>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</si>
  <si>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</si>
  <si>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</si>
  <si>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</si>
  <si>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</si>
  <si>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</si>
  <si>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</si>
  <si>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</si>
  <si>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</si>
  <si>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</si>
  <si>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</si>
  <si>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</si>
  <si>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</si>
  <si>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</si>
  <si>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</si>
  <si>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</si>
  <si>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</si>
  <si>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</si>
  <si>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</si>
  <si>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</si>
  <si>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</si>
  <si>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</si>
  <si>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</si>
  <si>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</si>
  <si>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</si>
  <si>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</si>
  <si>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</si>
  <si>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</si>
  <si>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</si>
  <si>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</si>
  <si>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</si>
  <si>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</si>
  <si>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</si>
  <si>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</si>
  <si>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</si>
  <si>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</si>
  <si>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</si>
  <si>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</si>
  <si>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</si>
  <si>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</si>
  <si>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</si>
  <si>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</si>
  <si>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</si>
  <si>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</si>
  <si>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</si>
  <si>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</si>
  <si>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</si>
  <si>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</si>
  <si>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</si>
  <si>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</si>
  <si>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</si>
  <si>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</si>
  <si>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</si>
  <si>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</si>
  <si>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</si>
  <si>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</si>
  <si>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</si>
  <si>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</si>
  <si>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</si>
  <si>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</si>
  <si>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</si>
  <si>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</si>
  <si>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</si>
  <si>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</si>
  <si>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</si>
  <si>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</si>
  <si>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</si>
  <si>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</si>
  <si>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</si>
  <si>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</si>
  <si>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</si>
  <si>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</si>
  <si>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</si>
  <si>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</si>
  <si>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</si>
  <si>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</si>
  <si>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</si>
  <si>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</si>
  <si>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</si>
  <si>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</si>
  <si>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</si>
  <si>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</si>
  <si>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</si>
  <si>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</si>
  <si>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</si>
  <si>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</si>
  <si>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</si>
  <si>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</si>
  <si>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</si>
  <si>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</si>
  <si>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</si>
  <si>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</si>
  <si>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</si>
  <si>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</si>
  <si>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</si>
  <si>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</si>
  <si>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</si>
  <si>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</si>
  <si>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</si>
  <si>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</si>
  <si>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</si>
  <si>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</si>
  <si>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</si>
  <si>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</si>
  <si>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</si>
  <si>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</si>
  <si>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</si>
  <si>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</si>
  <si>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</si>
  <si>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</si>
  <si>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</si>
  <si>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</si>
  <si>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</si>
  <si>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</si>
  <si>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</si>
  <si>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</si>
  <si>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</si>
  <si>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</si>
  <si>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</si>
  <si>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</si>
  <si>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</si>
  <si>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</si>
  <si>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</si>
  <si>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</si>
  <si>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</si>
  <si>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</si>
  <si>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</si>
  <si>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</si>
  <si>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</si>
  <si>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</si>
  <si>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</si>
  <si>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</si>
  <si>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</si>
  <si>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</si>
  <si>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</si>
  <si>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</si>
  <si>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</si>
  <si>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</si>
  <si>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</si>
  <si>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</si>
  <si>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</si>
  <si>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</si>
  <si>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</si>
  <si>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</si>
  <si>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</si>
  <si>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</si>
  <si>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</si>
  <si>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</si>
  <si>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</si>
  <si>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</si>
  <si>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</si>
  <si>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</si>
  <si>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</si>
  <si>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</si>
  <si>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</si>
  <si>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</si>
  <si>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</si>
  <si>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</si>
  <si>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</si>
  <si>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</si>
  <si>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</si>
  <si>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</si>
  <si>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</si>
  <si>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</si>
  <si>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</si>
  <si>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</si>
  <si>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</si>
  <si>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</si>
  <si>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</si>
  <si>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</si>
  <si>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</si>
  <si>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</si>
  <si>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</si>
  <si>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</si>
  <si>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</si>
  <si>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</si>
  <si>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</si>
  <si>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</si>
  <si>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</si>
  <si>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</si>
  <si>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</si>
  <si>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</si>
  <si>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</si>
  <si>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</si>
  <si>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</si>
  <si>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</si>
  <si>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</si>
  <si>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</si>
  <si>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</si>
  <si>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</si>
  <si>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</si>
  <si>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</si>
  <si>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</si>
  <si>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</si>
  <si>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</si>
  <si>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</si>
  <si>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</si>
  <si>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</si>
  <si>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</si>
  <si>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</si>
  <si>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</si>
  <si>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</si>
  <si>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</si>
  <si>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</si>
  <si>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</si>
  <si>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</si>
  <si>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</si>
  <si>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</si>
  <si>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</si>
  <si>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</si>
  <si>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</si>
  <si>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</si>
  <si>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</si>
  <si>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</si>
  <si>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</si>
  <si>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</si>
  <si>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</si>
  <si>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</si>
  <si>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</si>
  <si>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</si>
  <si>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</si>
  <si>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</si>
  <si>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</si>
  <si>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</si>
  <si>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</si>
  <si>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</si>
  <si>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</si>
  <si>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</si>
  <si>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</si>
  <si>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</si>
  <si>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</si>
  <si>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</si>
  <si>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</si>
  <si>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</si>
  <si>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</si>
  <si>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</si>
  <si>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</si>
  <si>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</si>
  <si>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</si>
  <si>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</si>
  <si>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</si>
  <si>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</si>
  <si>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</si>
  <si>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</si>
  <si>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</si>
  <si>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</si>
  <si>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</si>
  <si>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</si>
  <si>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</si>
  <si>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</si>
  <si>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</si>
  <si>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</si>
  <si>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</si>
  <si>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</si>
  <si>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</si>
  <si>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</si>
  <si>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</si>
  <si>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</si>
  <si>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</si>
  <si>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</si>
  <si>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</si>
  <si>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</si>
  <si>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</si>
  <si>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</si>
  <si>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</si>
  <si>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</si>
  <si>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</si>
  <si>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</si>
  <si>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</si>
  <si>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</si>
  <si>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</si>
  <si>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</si>
  <si>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</si>
  <si>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</si>
  <si>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</si>
  <si>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</si>
  <si>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</si>
  <si>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</si>
  <si>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</si>
  <si>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</si>
  <si>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</si>
  <si>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</si>
  <si>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</si>
  <si>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</si>
  <si>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</si>
  <si>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</si>
  <si>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</si>
  <si>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</si>
  <si>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</si>
  <si>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</si>
  <si>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</si>
  <si>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</si>
  <si>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</si>
  <si>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</si>
  <si>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</si>
  <si>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</si>
  <si>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</si>
  <si>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</si>
  <si>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</si>
  <si>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</si>
  <si>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</si>
  <si>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</si>
  <si>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</si>
  <si>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</si>
  <si>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</si>
  <si>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</si>
  <si>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</si>
  <si>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</si>
  <si>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</si>
  <si>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</si>
  <si>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</si>
  <si>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</si>
  <si>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</si>
  <si>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</si>
  <si>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</si>
  <si>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</si>
  <si>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</si>
  <si>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</si>
  <si>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</si>
  <si>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</si>
  <si>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</si>
  <si>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</si>
  <si>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</si>
  <si>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</si>
  <si>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</si>
  <si>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</si>
  <si>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</si>
  <si>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</si>
  <si>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</si>
  <si>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</si>
  <si>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</si>
  <si>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</si>
  <si>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</si>
  <si>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</si>
  <si>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</si>
  <si>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</si>
  <si>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</si>
  <si>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</si>
  <si>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</si>
  <si>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</si>
  <si>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</si>
  <si>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</si>
  <si>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</si>
  <si>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</si>
  <si>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</si>
  <si>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</si>
  <si>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</si>
  <si>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</si>
  <si>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</si>
  <si>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</si>
  <si>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</si>
  <si>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</si>
  <si>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</si>
  <si>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</si>
  <si>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</si>
  <si>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</si>
  <si>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</si>
  <si>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</si>
  <si>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</si>
  <si>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</si>
  <si>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</si>
  <si>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</si>
  <si>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</si>
  <si>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</si>
  <si>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</si>
  <si>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</si>
  <si>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</si>
  <si>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</si>
  <si>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</si>
  <si>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</si>
  <si>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</si>
  <si>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</si>
  <si>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</si>
  <si>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</si>
  <si>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</si>
  <si>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</si>
  <si>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</si>
  <si>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</si>
  <si>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</si>
  <si>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</si>
  <si>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</si>
  <si>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</si>
  <si>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</si>
  <si>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</si>
  <si>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</si>
  <si>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</si>
  <si>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</si>
  <si>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</si>
  <si>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</si>
  <si>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</si>
  <si>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</si>
  <si>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</si>
  <si>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</si>
  <si>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</si>
  <si>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</si>
  <si>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</si>
  <si>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</si>
  <si>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</si>
  <si>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</si>
  <si>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</si>
  <si>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</si>
  <si>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</si>
  <si>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</si>
  <si>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</si>
  <si>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</si>
  <si>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</si>
  <si>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</si>
  <si>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</si>
  <si>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</si>
  <si>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</si>
  <si>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</si>
  <si>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</si>
  <si>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</si>
  <si>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</si>
  <si>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</si>
  <si>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</si>
  <si>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</si>
  <si>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</si>
  <si>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</si>
  <si>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</si>
  <si>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</si>
  <si>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</si>
  <si>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</si>
  <si>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</si>
  <si>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</si>
  <si>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</si>
  <si>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</si>
  <si>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</si>
  <si>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</si>
  <si>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</si>
  <si>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</si>
  <si>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</si>
  <si>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</si>
  <si>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</si>
  <si>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</si>
  <si>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</si>
  <si>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</si>
  <si>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</si>
  <si>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</si>
  <si>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</si>
  <si>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</si>
  <si>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</si>
  <si>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</si>
  <si>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</si>
  <si>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</si>
  <si>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</si>
  <si>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</si>
  <si>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</si>
  <si>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</si>
  <si>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</si>
  <si>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</si>
  <si>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</si>
  <si>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</si>
  <si>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</si>
  <si>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</si>
  <si>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</si>
  <si>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</si>
  <si>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</si>
  <si>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</si>
  <si>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</si>
  <si>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</si>
  <si>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</si>
  <si>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</si>
  <si>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</si>
  <si>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</si>
  <si>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</si>
  <si>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</si>
  <si>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</si>
  <si>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</si>
  <si>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</si>
  <si>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</si>
  <si>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</si>
  <si>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</si>
  <si>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</si>
  <si>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</si>
  <si>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</si>
  <si>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</si>
  <si>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</si>
  <si>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</si>
  <si>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</si>
  <si>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</si>
  <si>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</si>
  <si>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</si>
  <si>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</si>
  <si>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</si>
  <si>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</si>
  <si>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</si>
  <si>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</si>
  <si>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</si>
  <si>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</si>
  <si>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</si>
  <si>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</si>
  <si>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</si>
  <si>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</si>
  <si>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</si>
  <si>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</si>
  <si>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</si>
  <si>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</si>
  <si>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</si>
  <si>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</si>
  <si>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</si>
  <si>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</si>
  <si>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</si>
  <si>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</si>
  <si>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</si>
  <si>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</si>
  <si>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</si>
  <si>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</si>
  <si>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</si>
  <si>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</si>
  <si>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</si>
  <si>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</si>
  <si>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</si>
  <si>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</si>
  <si>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</si>
  <si>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</si>
  <si>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</si>
  <si>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</si>
  <si>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</si>
  <si>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</si>
  <si>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</si>
  <si>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</si>
  <si>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</si>
  <si>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</si>
  <si>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</si>
  <si>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</si>
  <si>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</si>
  <si>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</si>
  <si>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</si>
  <si>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</si>
  <si>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</si>
  <si>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</si>
  <si>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</si>
  <si>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</si>
  <si>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</si>
  <si>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</si>
  <si>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</si>
  <si>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</si>
  <si>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</si>
  <si>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</si>
  <si>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</si>
  <si>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</si>
  <si>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</si>
  <si>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</si>
  <si>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</si>
  <si>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</si>
  <si>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</si>
  <si>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</si>
  <si>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</si>
  <si>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</si>
  <si>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</si>
  <si>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</si>
  <si>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</si>
  <si>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</si>
  <si>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</si>
  <si>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</si>
  <si>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</si>
  <si>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</si>
  <si>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</si>
  <si>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</si>
  <si>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</si>
  <si>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</si>
  <si>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</si>
  <si>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</si>
  <si>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</si>
  <si>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</si>
  <si>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</si>
  <si>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</si>
  <si>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</si>
  <si>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</si>
  <si>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</si>
  <si>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</si>
  <si>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</si>
  <si>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</si>
  <si>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</si>
  <si>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</si>
  <si>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</si>
  <si>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</si>
  <si>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</si>
  <si>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</si>
  <si>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</si>
  <si>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</si>
  <si>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</si>
  <si>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</si>
  <si>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</si>
  <si>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</si>
  <si>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</si>
  <si>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</si>
  <si>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</si>
  <si>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</si>
  <si>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</si>
  <si>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</si>
  <si>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</si>
  <si>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</si>
  <si>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</si>
  <si>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</si>
  <si>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</si>
  <si>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</si>
  <si>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</si>
  <si>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</si>
  <si>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</si>
  <si>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</si>
  <si>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</si>
  <si>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</si>
  <si>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</si>
  <si>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</si>
  <si>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</si>
  <si>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</si>
  <si>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</si>
  <si>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</si>
  <si>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</si>
  <si>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</si>
  <si>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</si>
  <si>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</si>
  <si>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</si>
  <si>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</si>
  <si>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</si>
  <si>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</si>
  <si>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</si>
  <si>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</si>
  <si>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</si>
  <si>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</si>
  <si>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</si>
  <si>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</si>
  <si>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</si>
  <si>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</si>
  <si>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</si>
  <si>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</si>
  <si>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</si>
  <si>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</si>
  <si>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</si>
  <si>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</si>
  <si>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</si>
  <si>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</si>
  <si>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</si>
  <si>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</si>
  <si>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</si>
  <si>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</si>
  <si>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</si>
  <si>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</si>
  <si>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</si>
  <si>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</si>
  <si>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</si>
  <si>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</si>
  <si>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</si>
  <si>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</si>
  <si>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</si>
  <si>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</si>
  <si>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</si>
  <si>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</si>
  <si>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</si>
  <si>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</si>
  <si>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</si>
  <si>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</si>
  <si>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</si>
  <si>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</si>
  <si>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</si>
  <si>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</si>
  <si>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</si>
  <si>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</si>
  <si>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</si>
  <si>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</si>
  <si>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</si>
  <si>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</si>
  <si>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</si>
  <si>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</si>
  <si>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</si>
  <si>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</si>
  <si>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</si>
  <si>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</si>
  <si>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</si>
  <si>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</si>
  <si>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</si>
  <si>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</si>
  <si>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</si>
  <si>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</si>
  <si>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</si>
  <si>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</si>
  <si>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</si>
  <si>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</si>
  <si>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</si>
  <si>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</si>
  <si>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</si>
  <si>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</si>
  <si>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</si>
  <si>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</si>
  <si>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</si>
  <si>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</si>
  <si>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</si>
  <si>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</si>
  <si>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</si>
  <si>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</si>
  <si>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</si>
  <si>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</si>
  <si>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</si>
  <si>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</si>
  <si>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</si>
  <si>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</si>
  <si>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</si>
  <si>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</si>
  <si>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</si>
  <si>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</si>
  <si>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</si>
  <si>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</si>
  <si>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</si>
  <si>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</si>
  <si>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</si>
  <si>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</si>
  <si>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</si>
  <si>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</si>
  <si>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</si>
  <si>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</si>
  <si>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</si>
  <si>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</si>
  <si>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</si>
  <si>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</si>
  <si>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</si>
  <si>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</si>
  <si>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</si>
  <si>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</si>
  <si>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</si>
  <si>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</si>
  <si>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</si>
  <si>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</si>
  <si>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</si>
  <si>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</si>
  <si>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</si>
  <si>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</si>
  <si>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</si>
  <si>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</si>
  <si>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</si>
  <si>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</si>
  <si>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</si>
  <si>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</si>
  <si>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</si>
  <si>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</si>
  <si>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</si>
  <si>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</si>
  <si>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</si>
  <si>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</si>
  <si>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</si>
  <si>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</si>
  <si>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</si>
  <si>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</si>
  <si>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</si>
  <si>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</si>
  <si>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</si>
  <si>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</si>
  <si>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</si>
  <si>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</si>
  <si>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</si>
  <si>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</si>
  <si>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</si>
  <si>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</si>
  <si>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</si>
  <si>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</si>
  <si>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</si>
  <si>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</si>
  <si>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</si>
  <si>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</si>
  <si>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</si>
  <si>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</si>
  <si>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</si>
  <si>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</si>
  <si>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</si>
  <si>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</si>
  <si>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</si>
  <si>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</si>
  <si>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</si>
  <si>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</si>
  <si>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</si>
  <si>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</si>
  <si>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</si>
  <si>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</si>
  <si>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</si>
  <si>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</si>
  <si>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</si>
  <si>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</si>
  <si>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</si>
  <si>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</si>
  <si>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</si>
  <si>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</si>
  <si>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</si>
  <si>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</si>
  <si>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</si>
  <si>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</si>
  <si>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</si>
  <si>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</si>
  <si>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</si>
  <si>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</si>
  <si>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</si>
  <si>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</si>
  <si>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</si>
  <si>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</si>
  <si>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</si>
  <si>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</si>
  <si>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</si>
  <si>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</si>
  <si>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</si>
  <si>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</si>
  <si>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</si>
  <si>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</si>
  <si>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</si>
  <si>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</si>
  <si>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</si>
  <si>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</si>
  <si>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</si>
  <si>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</si>
  <si>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</si>
  <si>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</si>
  <si>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</si>
  <si>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</si>
  <si>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</si>
  <si>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</si>
  <si>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</si>
  <si>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</si>
  <si>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</si>
  <si>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</si>
  <si>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</si>
  <si>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</si>
  <si>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</si>
  <si>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</si>
  <si>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</si>
  <si>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</si>
  <si>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</si>
  <si>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</si>
  <si>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</si>
  <si>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</si>
  <si>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</si>
  <si>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</si>
  <si>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</si>
  <si>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</si>
  <si>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</si>
  <si>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</si>
  <si>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</si>
  <si>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</si>
  <si>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</si>
  <si>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</si>
  <si>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</si>
  <si>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</si>
  <si>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</si>
  <si>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</si>
  <si>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</si>
  <si>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</si>
  <si>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</si>
  <si>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</si>
  <si>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</si>
  <si>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</si>
  <si>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</si>
  <si>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</si>
  <si>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</si>
  <si>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</si>
  <si>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</si>
  <si>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</si>
  <si>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</si>
  <si>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</si>
  <si>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</si>
  <si>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</si>
  <si>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</si>
  <si>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</si>
  <si>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</si>
  <si>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</si>
  <si>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</si>
  <si>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</si>
  <si>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</si>
  <si>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</si>
  <si>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</si>
  <si>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</si>
  <si>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</si>
  <si>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</si>
  <si>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</si>
  <si>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</si>
  <si>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</si>
  <si>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</si>
  <si>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</si>
  <si>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</si>
  <si>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</si>
  <si>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</si>
  <si>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</si>
  <si>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</si>
  <si>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</si>
  <si>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</si>
  <si>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</si>
  <si>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</si>
  <si>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</si>
  <si>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</si>
  <si>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</si>
  <si>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</si>
  <si>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</si>
  <si>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</si>
  <si>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</si>
  <si>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</si>
  <si>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</si>
  <si>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</si>
  <si>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</si>
  <si>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</si>
  <si>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</si>
  <si>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</si>
  <si>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</si>
  <si>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</si>
  <si>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</si>
  <si>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</si>
  <si>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</si>
  <si>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</si>
  <si>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</si>
  <si>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</si>
  <si>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</si>
  <si>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</si>
  <si>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</si>
  <si>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</si>
  <si>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</si>
  <si>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</si>
  <si>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</si>
  <si>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</si>
  <si>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</si>
  <si>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</si>
  <si>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</si>
  <si>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</si>
  <si>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</si>
  <si>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</si>
  <si>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</si>
  <si>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</si>
  <si>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</si>
  <si>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</si>
  <si>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</si>
  <si>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</si>
  <si>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</si>
  <si>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</si>
  <si>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</si>
  <si>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</si>
  <si>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</si>
  <si>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</si>
  <si>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</si>
  <si>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</si>
  <si>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</si>
  <si>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</si>
  <si>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</si>
  <si>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</si>
  <si>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</si>
  <si>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</si>
  <si>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</si>
  <si>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</si>
  <si>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</si>
  <si>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</si>
  <si>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</si>
  <si>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</si>
  <si>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</si>
  <si>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</si>
  <si>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</si>
  <si>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</si>
  <si>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</si>
  <si>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</si>
  <si>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</si>
  <si>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</si>
  <si>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</si>
  <si>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</si>
  <si>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</si>
  <si>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</si>
  <si>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</si>
  <si>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</si>
  <si>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</si>
  <si>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</si>
  <si>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</si>
  <si>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</si>
  <si>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</si>
  <si>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</si>
  <si>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</si>
  <si>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</si>
  <si>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</si>
  <si>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</si>
  <si>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</si>
  <si>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</si>
  <si>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</si>
  <si>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</si>
  <si>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</si>
  <si>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</si>
  <si>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</si>
  <si>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</si>
  <si>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</si>
  <si>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</si>
  <si>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</si>
  <si>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</si>
  <si>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</si>
  <si>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</si>
  <si>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</si>
  <si>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</si>
  <si>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</si>
  <si>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</si>
  <si>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</si>
  <si>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</si>
  <si>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</si>
  <si>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</si>
  <si>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</si>
  <si>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</si>
  <si>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</si>
  <si>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</si>
  <si>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</si>
  <si>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</si>
  <si>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</si>
  <si>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</si>
  <si>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</si>
  <si>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</si>
  <si>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</si>
  <si>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</si>
  <si>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</si>
  <si>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</si>
  <si>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</si>
  <si>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</si>
  <si>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</si>
  <si>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</si>
  <si>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</si>
  <si>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</si>
  <si>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</si>
  <si>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</si>
  <si>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</si>
  <si>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</si>
  <si>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</si>
  <si>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</si>
  <si>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</si>
  <si>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</si>
  <si>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</si>
  <si>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</si>
  <si>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</si>
  <si>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</si>
  <si>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</si>
  <si>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</si>
  <si>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</si>
  <si>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</si>
  <si>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</si>
  <si>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</si>
  <si>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</si>
  <si>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</si>
  <si>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</si>
  <si>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</si>
  <si>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</si>
  <si>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</si>
  <si>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</si>
  <si>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</si>
  <si>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</si>
  <si>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</si>
  <si>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</si>
  <si>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</si>
  <si>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</si>
  <si>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</si>
  <si>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</si>
  <si>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</si>
  <si>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</si>
  <si>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</si>
  <si>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</si>
  <si>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</si>
  <si>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</si>
  <si>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</si>
  <si>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</si>
  <si>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</si>
  <si>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</si>
  <si>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</si>
  <si>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</si>
  <si>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</si>
  <si>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</si>
  <si>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</si>
  <si>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</si>
  <si>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</si>
  <si>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</si>
  <si>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</si>
  <si>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</si>
  <si>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</si>
  <si>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</si>
  <si>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</si>
  <si>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</si>
  <si>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</si>
  <si>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</si>
  <si>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</si>
  <si>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</si>
  <si>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</si>
  <si>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</si>
  <si>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</si>
  <si>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</si>
  <si>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</si>
  <si>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</si>
  <si>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</si>
  <si>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</si>
  <si>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</si>
  <si>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</si>
  <si>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</si>
  <si>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</si>
  <si>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</si>
  <si>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</si>
  <si>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</si>
  <si>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</si>
  <si>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</si>
  <si>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</si>
  <si>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</si>
  <si>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</si>
  <si>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</si>
  <si>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</si>
  <si>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</si>
  <si>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</si>
  <si>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</si>
  <si>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</si>
  <si>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</si>
  <si>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</si>
  <si>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</si>
  <si>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</si>
  <si>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</si>
  <si>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</si>
  <si>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</si>
  <si>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</si>
  <si>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</si>
  <si>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</si>
  <si>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</si>
  <si>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</si>
  <si>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</si>
  <si>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</si>
  <si>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</si>
  <si>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</si>
  <si>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</si>
  <si>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</si>
  <si>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</si>
  <si>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</si>
  <si>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</si>
  <si>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</si>
  <si>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</si>
  <si>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</si>
  <si>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</si>
  <si>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</si>
  <si>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</si>
  <si>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</si>
  <si>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</si>
  <si>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</si>
  <si>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</si>
  <si>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</si>
  <si>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</si>
  <si>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</si>
  <si>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</si>
  <si>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</si>
  <si>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</si>
  <si>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</si>
  <si>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</si>
  <si>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</si>
  <si>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</si>
  <si>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</si>
  <si>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</si>
  <si>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</si>
  <si>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</si>
  <si>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</si>
  <si>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</si>
  <si>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</si>
  <si>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</si>
  <si>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</si>
  <si>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</si>
  <si>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</si>
  <si>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</si>
  <si>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</si>
  <si>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</si>
  <si>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</si>
  <si>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</si>
  <si>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</si>
  <si>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</si>
  <si>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</si>
  <si>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</si>
  <si>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</si>
  <si>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</si>
  <si>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</si>
  <si>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</si>
  <si>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</si>
  <si>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</si>
  <si>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</si>
  <si>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</si>
  <si>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</si>
  <si>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</si>
  <si>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</si>
  <si>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</si>
  <si>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</si>
  <si>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</si>
  <si>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</si>
  <si>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</si>
  <si>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</si>
  <si>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</si>
  <si>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</si>
  <si>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</si>
  <si>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</si>
  <si>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</si>
  <si>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</si>
  <si>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</si>
  <si>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</si>
  <si>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</si>
  <si>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</si>
  <si>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</si>
  <si>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</si>
  <si>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</si>
  <si>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</si>
  <si>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</si>
  <si>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</si>
  <si>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</si>
  <si>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</si>
  <si>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</si>
  <si>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</si>
  <si>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</si>
  <si>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</si>
  <si>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</si>
  <si>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</si>
  <si>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</si>
  <si>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</si>
  <si>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</si>
  <si>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</si>
  <si>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</si>
  <si>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</si>
  <si>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</si>
  <si>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</si>
  <si>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</si>
  <si>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</si>
  <si>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</si>
  <si>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</si>
  <si>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</si>
  <si>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</si>
  <si>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</si>
  <si>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</si>
  <si>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</si>
  <si>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</si>
  <si>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</si>
  <si>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</si>
  <si>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</si>
  <si>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</si>
  <si>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</si>
  <si>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</si>
  <si>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</si>
  <si>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</si>
  <si>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</si>
  <si>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</si>
  <si>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</si>
  <si>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</si>
  <si>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</si>
  <si>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</si>
  <si>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</si>
  <si>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</si>
  <si>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</si>
  <si>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</si>
  <si>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</si>
  <si>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</si>
  <si>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</si>
  <si>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</si>
  <si>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</si>
  <si>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</si>
  <si>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</si>
  <si>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</si>
  <si>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</si>
  <si>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</si>
  <si>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</si>
  <si>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</si>
  <si>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</si>
  <si>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</si>
  <si>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</si>
  <si>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</si>
  <si>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</si>
  <si>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</si>
  <si>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</si>
  <si>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</si>
  <si>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</si>
  <si>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</si>
  <si>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</si>
  <si>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</si>
  <si>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</si>
  <si>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</si>
  <si>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</si>
  <si>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</si>
  <si>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</si>
  <si>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</si>
  <si>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</si>
  <si>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</si>
  <si>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</si>
  <si>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</si>
  <si>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</si>
  <si>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</si>
  <si>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</si>
  <si>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</si>
  <si>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</si>
  <si>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</si>
  <si>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</si>
  <si>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</si>
  <si>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</si>
  <si>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</si>
  <si>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</si>
  <si>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</si>
  <si>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</si>
  <si>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</si>
  <si>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</si>
  <si>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</si>
  <si>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</si>
  <si>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</si>
  <si>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</si>
  <si>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</si>
  <si>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</si>
  <si>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</si>
  <si>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</si>
  <si>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</si>
  <si>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</si>
  <si>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</si>
  <si>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</si>
  <si>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</si>
  <si>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</si>
  <si>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</si>
  <si>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</si>
  <si>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</si>
  <si>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</si>
  <si>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</si>
  <si>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</si>
  <si>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</si>
  <si>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</si>
  <si>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</si>
  <si>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</si>
  <si>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</si>
  <si>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</si>
  <si>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</si>
  <si>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</si>
  <si>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</si>
  <si>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</si>
  <si>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</si>
  <si>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</si>
  <si>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</si>
  <si>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</si>
  <si>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</si>
  <si>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</si>
  <si>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</si>
  <si>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</si>
  <si>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</si>
  <si>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</si>
  <si>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</si>
  <si>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</si>
  <si>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</si>
  <si>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</si>
  <si>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</si>
  <si>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</si>
  <si>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</si>
  <si>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</si>
  <si>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</si>
  <si>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</si>
  <si>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</si>
  <si>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</si>
  <si>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</si>
  <si>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</si>
  <si>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</si>
  <si>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</si>
  <si>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</si>
  <si>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</si>
  <si>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</si>
  <si>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</si>
  <si>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</si>
  <si>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</si>
  <si>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</si>
  <si>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</si>
  <si>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</si>
  <si>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</si>
  <si>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</si>
  <si>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</si>
  <si>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</si>
  <si>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</si>
  <si>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</si>
  <si>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</si>
  <si>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</si>
  <si>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</si>
  <si>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</si>
  <si>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</si>
  <si>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</si>
  <si>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</si>
  <si>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</si>
  <si>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</si>
  <si>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</si>
  <si>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</si>
  <si>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</si>
  <si>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</si>
  <si>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</si>
  <si>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</si>
  <si>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</si>
  <si>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</si>
  <si>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</si>
  <si>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</si>
  <si>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</si>
  <si>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</si>
  <si>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</si>
  <si>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</si>
  <si>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</si>
  <si>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</si>
  <si>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</si>
  <si>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</si>
  <si>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</si>
  <si>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</si>
  <si>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</si>
  <si>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</si>
  <si>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</si>
  <si>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</si>
  <si>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</si>
  <si>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</si>
  <si>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</si>
  <si>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</si>
  <si>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</si>
  <si>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</si>
  <si>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</si>
  <si>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</si>
  <si>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</si>
  <si>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</si>
  <si>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</si>
  <si>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</si>
  <si>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</si>
  <si>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</si>
  <si>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</si>
  <si>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</si>
  <si>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</si>
  <si>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</si>
  <si>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</si>
  <si>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</si>
  <si>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</si>
  <si>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</si>
  <si>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</si>
  <si>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</si>
  <si>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</si>
  <si>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</si>
  <si>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</si>
  <si>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</si>
  <si>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</si>
  <si>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</si>
  <si>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</si>
  <si>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</si>
  <si>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</si>
  <si>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</si>
  <si>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</si>
  <si>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</si>
  <si>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</si>
  <si>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</si>
  <si>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</si>
  <si>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</si>
  <si>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</si>
  <si>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</si>
  <si>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</si>
  <si>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</si>
  <si>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</si>
  <si>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</si>
  <si>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</si>
  <si>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</si>
  <si>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</si>
  <si>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</si>
  <si>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</si>
  <si>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</si>
  <si>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</si>
  <si>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</si>
  <si>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</si>
  <si>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</si>
  <si>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</si>
  <si>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</si>
  <si>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</si>
  <si>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</si>
  <si>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</si>
  <si>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</si>
  <si>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</si>
  <si>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</si>
  <si>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</si>
  <si>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</si>
  <si>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</si>
  <si>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</si>
  <si>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</si>
  <si>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</si>
  <si>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</si>
  <si>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</si>
  <si>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</si>
  <si>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</si>
  <si>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</si>
  <si>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</si>
  <si>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</si>
  <si>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</si>
  <si>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</si>
  <si>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</si>
  <si>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</si>
  <si>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</si>
  <si>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</si>
  <si>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</si>
  <si>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</si>
  <si>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</si>
  <si>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</si>
  <si>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</si>
  <si>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</si>
  <si>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</si>
  <si>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</si>
  <si>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</si>
  <si>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</si>
  <si>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</si>
  <si>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</si>
  <si>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</si>
  <si>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</si>
  <si>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</si>
  <si>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</si>
  <si>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</si>
  <si>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</si>
  <si>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</si>
  <si>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</si>
  <si>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</si>
  <si>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</si>
  <si>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</si>
  <si>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</si>
  <si>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</si>
  <si>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</si>
  <si>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</si>
  <si>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</si>
  <si>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</si>
  <si>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</si>
  <si>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</si>
  <si>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</si>
  <si>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</si>
  <si>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</si>
  <si>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</si>
  <si>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</si>
  <si>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</si>
  <si>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</si>
  <si>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</si>
  <si>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</si>
  <si>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</si>
  <si>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</si>
  <si>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</si>
  <si>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</si>
  <si>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</si>
  <si>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</si>
  <si>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</si>
  <si>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</si>
  <si>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</si>
  <si>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</si>
  <si>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</si>
  <si>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</si>
  <si>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</si>
  <si>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</si>
  <si>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</si>
  <si>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</si>
  <si>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</si>
  <si>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</si>
  <si>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</si>
  <si>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</si>
  <si>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</si>
  <si>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</si>
  <si>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</si>
  <si>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</si>
  <si>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</si>
  <si>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</si>
  <si>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</si>
  <si>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</si>
  <si>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</si>
  <si>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</si>
  <si>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</si>
  <si>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</si>
  <si>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</si>
  <si>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</si>
  <si>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</si>
  <si>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</si>
  <si>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</si>
  <si>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</si>
  <si>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</si>
  <si>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</si>
  <si>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</si>
  <si>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</si>
  <si>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</si>
  <si>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</si>
  <si>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</si>
  <si>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</si>
  <si>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</si>
  <si>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</si>
  <si>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</si>
  <si>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</si>
  <si>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</si>
  <si>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</si>
  <si>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</si>
  <si>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</si>
  <si>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</si>
  <si>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</si>
  <si>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</si>
  <si>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</si>
  <si>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</si>
  <si>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</si>
  <si>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</si>
  <si>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</si>
  <si>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</si>
  <si>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</si>
  <si>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</si>
  <si>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</si>
  <si>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</si>
  <si>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</si>
  <si>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</si>
  <si>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</si>
  <si>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</si>
  <si>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</si>
  <si>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</si>
  <si>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</si>
  <si>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</si>
  <si>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</si>
  <si>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</si>
  <si>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</si>
  <si>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</si>
  <si>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</si>
  <si>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</si>
  <si>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</si>
  <si>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</si>
  <si>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</si>
  <si>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</si>
  <si>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</si>
  <si>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</si>
  <si>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</si>
  <si>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</si>
  <si>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</si>
  <si>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</si>
  <si>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</si>
  <si>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</si>
  <si>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</si>
  <si>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</si>
  <si>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</si>
  <si>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</si>
  <si>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</si>
  <si>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</si>
  <si>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</si>
  <si>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</si>
  <si>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</si>
  <si>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</si>
  <si>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</si>
  <si>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</si>
  <si>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</si>
  <si>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</si>
  <si>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</si>
  <si>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</si>
  <si>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</si>
  <si>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</si>
  <si>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</si>
  <si>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</si>
  <si>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</si>
  <si>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</si>
  <si>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</si>
  <si>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</si>
  <si>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</si>
  <si>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</si>
  <si>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</si>
  <si>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</si>
  <si>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</si>
  <si>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</si>
  <si>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</si>
  <si>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</si>
  <si>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</si>
  <si>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</si>
  <si>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</si>
  <si>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</si>
  <si>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</si>
  <si>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</si>
  <si>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</si>
  <si>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</si>
  <si>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</si>
  <si>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</si>
  <si>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</si>
  <si>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</si>
  <si>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</si>
  <si>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</si>
  <si>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</si>
  <si>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</si>
  <si>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</si>
  <si>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</si>
  <si>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</si>
  <si>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</si>
  <si>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</si>
  <si>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</si>
  <si>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</si>
  <si>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</si>
  <si>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</si>
  <si>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</si>
  <si>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</si>
  <si>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</si>
  <si>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</si>
  <si>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</si>
  <si>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</si>
  <si>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</si>
  <si>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</si>
  <si>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</si>
  <si>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</si>
  <si>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</si>
  <si>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</si>
  <si>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</si>
  <si>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</si>
  <si>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</si>
  <si>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</si>
  <si>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</si>
  <si>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</si>
  <si>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</si>
  <si>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</si>
  <si>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</si>
  <si>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</si>
  <si>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</si>
  <si>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</si>
  <si>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</si>
  <si>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</si>
  <si>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</si>
  <si>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</si>
  <si>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</si>
  <si>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</si>
  <si>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</si>
  <si>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</si>
  <si>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</si>
  <si>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</si>
  <si>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</si>
  <si>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</si>
  <si>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</si>
  <si>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</si>
  <si>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</si>
  <si>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</si>
  <si>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</si>
  <si>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</si>
  <si>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</si>
  <si>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</si>
  <si>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</si>
  <si>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</si>
  <si>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</si>
  <si>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</si>
  <si>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</si>
  <si>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</si>
  <si>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</si>
  <si>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</si>
  <si>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</si>
  <si>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</si>
  <si>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</si>
  <si>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</si>
  <si>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</si>
  <si>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</si>
  <si>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</si>
  <si>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</si>
  <si>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</si>
  <si>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</si>
  <si>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</si>
  <si>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</si>
  <si>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</si>
  <si>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</si>
  <si>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</si>
  <si>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</si>
  <si>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</si>
  <si>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</si>
  <si>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</si>
  <si>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</si>
  <si>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</si>
  <si>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</si>
  <si>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</si>
  <si>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</si>
  <si>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</si>
  <si>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</si>
  <si>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</si>
  <si>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</si>
  <si>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</si>
  <si>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</si>
  <si>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</si>
  <si>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</si>
  <si>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</si>
  <si>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</si>
  <si>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</si>
  <si>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</si>
  <si>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</si>
  <si>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</si>
  <si>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</si>
  <si>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</si>
  <si>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</si>
  <si>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</si>
  <si>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</si>
  <si>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</si>
  <si>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</si>
  <si>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</si>
  <si>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</si>
  <si>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</si>
  <si>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</si>
  <si>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</si>
  <si>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</si>
  <si>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</si>
  <si>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</si>
  <si>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</si>
  <si>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</si>
  <si>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</si>
  <si>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</si>
  <si>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</si>
  <si>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</si>
  <si>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</si>
  <si>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</si>
  <si>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</si>
  <si>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</si>
  <si>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</si>
  <si>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</si>
  <si>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</si>
  <si>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</si>
  <si>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</si>
  <si>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</si>
  <si>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</si>
  <si>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</si>
  <si>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</si>
  <si>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</si>
  <si>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</si>
  <si>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</si>
  <si>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</si>
  <si>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</si>
  <si>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</si>
  <si>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</si>
  <si>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</si>
  <si>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</si>
  <si>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</si>
  <si>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</si>
  <si>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</si>
  <si>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</si>
  <si>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</si>
  <si>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</si>
  <si>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</si>
  <si>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</si>
  <si>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</si>
  <si>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</si>
  <si>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</si>
  <si>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</si>
  <si>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</si>
  <si>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</si>
  <si>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</si>
  <si>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</si>
  <si>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</si>
  <si>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</si>
  <si>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</si>
  <si>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</si>
  <si>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</si>
  <si>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</si>
  <si>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</si>
  <si>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</si>
  <si>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</si>
  <si>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</si>
  <si>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</si>
  <si>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</si>
  <si>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</si>
  <si>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</si>
  <si>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</si>
  <si>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</si>
  <si>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</si>
  <si>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</si>
  <si>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</si>
  <si>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</si>
  <si>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</si>
  <si>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</si>
  <si>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</si>
  <si>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</si>
  <si>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</si>
  <si>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</si>
  <si>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</si>
  <si>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</si>
  <si>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</si>
  <si>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</si>
  <si>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</si>
  <si>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</si>
  <si>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</si>
  <si>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</si>
  <si>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</si>
  <si>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</si>
  <si>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</si>
  <si>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</si>
  <si>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</si>
  <si>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</si>
  <si>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</si>
  <si>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</si>
  <si>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</si>
  <si>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</si>
  <si>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</si>
  <si>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</si>
  <si>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</si>
  <si>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</si>
  <si>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</si>
  <si>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</si>
  <si>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</si>
  <si>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</si>
  <si>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</si>
  <si>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</si>
  <si>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</si>
  <si>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</si>
  <si>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</si>
  <si>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</si>
  <si>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</si>
  <si>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</si>
  <si>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</si>
  <si>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</si>
  <si>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</si>
  <si>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</si>
  <si>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</si>
  <si>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</si>
  <si>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</si>
  <si>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</si>
  <si>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</si>
  <si>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</si>
  <si>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</si>
  <si>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</si>
  <si>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</si>
  <si>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</si>
  <si>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</si>
  <si>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</si>
  <si>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</si>
  <si>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</si>
  <si>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</si>
  <si>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</si>
  <si>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</si>
  <si>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</si>
  <si>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</si>
  <si>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</si>
  <si>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</si>
  <si>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</si>
  <si>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</si>
  <si>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</si>
  <si>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</si>
  <si>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</si>
  <si>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</si>
  <si>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</si>
  <si>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</si>
  <si>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</si>
  <si>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</si>
  <si>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</si>
  <si>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</si>
  <si>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</si>
  <si>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</si>
  <si>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</si>
  <si>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</si>
  <si>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</si>
  <si>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</si>
  <si>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</si>
  <si>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</si>
  <si>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</si>
  <si>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</si>
  <si>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</si>
  <si>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</si>
  <si>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</si>
  <si>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</si>
  <si>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</si>
  <si>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</si>
  <si>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</si>
  <si>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</si>
  <si>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</si>
  <si>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</si>
  <si>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</si>
  <si>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</si>
  <si>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</si>
  <si>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</si>
  <si>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</si>
  <si>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</si>
  <si>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</si>
  <si>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</si>
  <si>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</si>
  <si>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</si>
  <si>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</si>
  <si>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</si>
  <si>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</si>
  <si>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</si>
  <si>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</si>
  <si>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</si>
  <si>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</si>
  <si>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</si>
  <si>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</si>
  <si>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</si>
  <si>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</si>
  <si>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</si>
  <si>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</si>
  <si>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</si>
  <si>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</si>
  <si>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</si>
  <si>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</si>
  <si>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</si>
  <si>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</si>
  <si>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</si>
  <si>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</si>
  <si>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</si>
  <si>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</si>
  <si>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</si>
  <si>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</si>
  <si>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</si>
  <si>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</si>
  <si>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</si>
  <si>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</si>
  <si>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</si>
  <si>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</si>
  <si>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</si>
  <si>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</si>
  <si>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</si>
  <si>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</si>
  <si>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</si>
  <si>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</si>
  <si>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</si>
  <si>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</si>
  <si>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</si>
  <si>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</si>
  <si>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</si>
  <si>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</si>
  <si>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</si>
  <si>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</si>
  <si>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</si>
  <si>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</si>
  <si>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</si>
  <si>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</si>
  <si>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</si>
  <si>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</si>
  <si>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</si>
  <si>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</si>
  <si>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</si>
  <si>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</si>
  <si>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</si>
  <si>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</si>
  <si>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</si>
  <si>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</si>
  <si>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</si>
  <si>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</si>
  <si>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</si>
  <si>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</si>
  <si>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</si>
  <si>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</si>
  <si>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</si>
  <si>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</si>
  <si>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</si>
  <si>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</si>
  <si>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</si>
  <si>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</si>
  <si>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</si>
  <si>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</si>
  <si>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</si>
  <si>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</si>
  <si>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</si>
  <si>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</si>
  <si>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</si>
  <si>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</si>
  <si>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</si>
  <si>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</si>
  <si>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</si>
  <si>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</si>
  <si>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</si>
  <si>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</si>
  <si>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</si>
  <si>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</si>
  <si>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</si>
  <si>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</si>
  <si>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</si>
  <si>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</si>
  <si>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</si>
  <si>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</si>
  <si>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</si>
  <si>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</si>
  <si>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</si>
  <si>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</si>
  <si>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</si>
  <si>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</si>
  <si>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</si>
  <si>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</si>
  <si>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</si>
  <si>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</si>
  <si>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</si>
  <si>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</si>
  <si>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</si>
  <si>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</si>
  <si>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</si>
  <si>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</si>
  <si>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</si>
  <si>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</si>
  <si>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</si>
  <si>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</si>
  <si>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</si>
  <si>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</si>
  <si>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</si>
  <si>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</si>
  <si>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</si>
  <si>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</si>
  <si>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</si>
  <si>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</si>
  <si>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</si>
  <si>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</si>
  <si>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</si>
  <si>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</si>
  <si>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</si>
  <si>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</si>
  <si>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</si>
  <si>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</si>
  <si>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</si>
  <si>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</si>
  <si>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</si>
  <si>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</si>
  <si>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</si>
  <si>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</si>
  <si>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</si>
  <si>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</si>
  <si>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</si>
  <si>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</si>
  <si>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</si>
  <si>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</si>
  <si>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</si>
  <si>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</si>
  <si>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</si>
  <si>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</si>
  <si>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</si>
  <si>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</si>
  <si>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</si>
  <si>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</si>
  <si>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</si>
  <si>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</si>
  <si>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</si>
  <si>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</si>
  <si>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</si>
  <si>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</si>
  <si>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</si>
  <si>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</si>
  <si>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</si>
  <si>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</si>
  <si>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</si>
  <si>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</si>
  <si>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</si>
  <si>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</si>
  <si>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</si>
  <si>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</si>
  <si>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</si>
  <si>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</si>
  <si>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</si>
  <si>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</si>
  <si>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</si>
  <si>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</si>
  <si>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</si>
  <si>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</si>
  <si>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</si>
  <si>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</si>
  <si>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</si>
  <si>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</si>
  <si>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</si>
  <si>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</si>
  <si>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</si>
  <si>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</si>
  <si>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</si>
  <si>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</si>
  <si>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</si>
  <si>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</si>
  <si>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</si>
  <si>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</si>
  <si>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</si>
  <si>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</si>
  <si>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</si>
  <si>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</si>
  <si>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</si>
  <si>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</si>
  <si>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</si>
  <si>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</si>
  <si>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</si>
  <si>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</si>
  <si>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</si>
  <si>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</si>
  <si>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</si>
  <si>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</si>
  <si>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</si>
  <si>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</si>
  <si>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</si>
  <si>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</si>
  <si>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</si>
  <si>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</si>
  <si>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</si>
  <si>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</si>
  <si>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</si>
  <si>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</si>
  <si>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</si>
  <si>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</si>
  <si>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</si>
  <si>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</si>
  <si>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</si>
  <si>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</si>
  <si>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</si>
  <si>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</si>
  <si>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</si>
  <si>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</si>
  <si>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</si>
  <si>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</si>
  <si>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</si>
  <si>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</si>
  <si>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</si>
  <si>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</si>
  <si>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</si>
  <si>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</si>
  <si>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</si>
  <si>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</si>
  <si>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</si>
  <si>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</si>
  <si>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</si>
  <si>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</si>
  <si>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</si>
  <si>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</si>
  <si>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</si>
  <si>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</si>
  <si>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</si>
  <si>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</si>
  <si>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</si>
  <si>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</si>
  <si>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</si>
  <si>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</si>
  <si>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</si>
  <si>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</si>
  <si>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</si>
  <si>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</si>
  <si>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</si>
  <si>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</si>
  <si>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</si>
  <si>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</si>
  <si>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</si>
  <si>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</si>
  <si>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</si>
  <si>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</si>
  <si>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</si>
  <si>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</si>
  <si>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</si>
  <si>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</si>
  <si>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</si>
  <si>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</si>
  <si>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</si>
  <si>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</si>
  <si>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</si>
  <si>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</si>
  <si>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</si>
  <si>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</si>
  <si>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</si>
  <si>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</si>
  <si>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</si>
  <si>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</si>
  <si>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</si>
  <si>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</si>
  <si>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</si>
  <si>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</si>
  <si>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</si>
  <si>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</si>
  <si>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</si>
  <si>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</si>
  <si>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</si>
  <si>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</si>
  <si>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</si>
  <si>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</si>
  <si>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</si>
  <si>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</si>
  <si>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</si>
  <si>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</si>
  <si>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</si>
  <si>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</si>
  <si>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</si>
  <si>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</si>
  <si>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</si>
  <si>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</si>
  <si>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</si>
  <si>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</si>
  <si>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</si>
  <si>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</si>
  <si>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</si>
  <si>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</si>
  <si>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</si>
  <si>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</si>
  <si>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</si>
  <si>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</si>
  <si>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</si>
  <si>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</si>
  <si>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</si>
  <si>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</si>
  <si>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</si>
  <si>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</si>
  <si>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</si>
  <si>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</si>
  <si>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</si>
  <si>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</si>
  <si>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</si>
  <si>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</si>
  <si>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</si>
  <si>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</si>
  <si>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</si>
  <si>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</si>
  <si>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</si>
  <si>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</si>
  <si>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</si>
  <si>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</si>
  <si>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</si>
  <si>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</si>
  <si>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</si>
  <si>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</si>
  <si>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</si>
  <si>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</si>
  <si>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</si>
  <si>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</si>
  <si>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</si>
  <si>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</si>
  <si>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</si>
  <si>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</si>
  <si>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</si>
  <si>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</si>
  <si>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</si>
  <si>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</si>
  <si>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</si>
  <si>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</si>
  <si>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</si>
  <si>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</si>
  <si>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</si>
  <si>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</si>
  <si>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</si>
  <si>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</si>
  <si>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</si>
  <si>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</si>
  <si>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</si>
  <si>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</si>
  <si>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</si>
  <si>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</si>
  <si>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</si>
  <si>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</si>
  <si>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</si>
  <si>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</si>
  <si>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</si>
  <si>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</si>
  <si>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</si>
  <si>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</si>
  <si>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</si>
  <si>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</si>
  <si>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</si>
  <si>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</si>
  <si>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</si>
  <si>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</si>
  <si>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</si>
  <si>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</si>
  <si>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</si>
  <si>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</si>
  <si>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</si>
  <si>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</si>
  <si>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</si>
  <si>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</si>
  <si>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</si>
  <si>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</si>
  <si>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</si>
  <si>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</si>
  <si>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</si>
  <si>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</si>
  <si>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</si>
  <si>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</si>
  <si>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</si>
  <si>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</si>
  <si>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</si>
  <si>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</si>
  <si>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</si>
  <si>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</si>
  <si>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</si>
  <si>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</si>
  <si>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</si>
  <si>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</si>
  <si>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</si>
  <si>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</si>
  <si>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</si>
  <si>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</si>
  <si>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</si>
  <si>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</si>
  <si>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</si>
  <si>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</si>
  <si>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</si>
  <si>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</si>
  <si>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</si>
  <si>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</si>
  <si>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</si>
  <si>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</si>
  <si>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</si>
  <si>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</si>
  <si>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</si>
  <si>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</si>
  <si>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</si>
  <si>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</si>
  <si>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</si>
  <si>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</si>
  <si>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</si>
  <si>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</si>
  <si>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</si>
  <si>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</si>
  <si>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</si>
  <si>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</si>
  <si>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</si>
  <si>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</si>
  <si>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</si>
  <si>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</si>
  <si>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</si>
  <si>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</si>
  <si>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</si>
  <si>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</si>
  <si>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</si>
  <si>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</si>
  <si>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</si>
  <si>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</si>
  <si>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</si>
  <si>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</si>
  <si>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</si>
  <si>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</si>
  <si>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</si>
  <si>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</si>
  <si>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</si>
  <si>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</si>
  <si>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</si>
  <si>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</si>
  <si>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</si>
  <si>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</si>
  <si>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</si>
  <si>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</si>
  <si>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</si>
  <si>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</si>
  <si>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</si>
  <si>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</si>
  <si>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</si>
  <si>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</si>
  <si>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</si>
  <si>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</si>
  <si>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</si>
  <si>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</si>
  <si>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</si>
  <si>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</si>
  <si>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</si>
  <si>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</si>
  <si>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</si>
  <si>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</si>
  <si>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</si>
  <si>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</si>
  <si>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</si>
  <si>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</si>
  <si>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</si>
  <si>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</si>
  <si>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</si>
  <si>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</si>
  <si>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</si>
  <si>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</si>
  <si>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</si>
  <si>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</si>
  <si>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</si>
  <si>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</si>
  <si>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</si>
  <si>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</si>
  <si>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</si>
  <si>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</si>
  <si>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</si>
  <si>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</si>
  <si>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</si>
  <si>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</si>
  <si>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</si>
  <si>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</si>
  <si>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</si>
  <si>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</si>
  <si>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</si>
  <si>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</si>
  <si>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</si>
  <si>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</si>
  <si>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</si>
  <si>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</si>
  <si>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</si>
  <si>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</si>
  <si>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</si>
  <si>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</si>
  <si>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</si>
  <si>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</si>
  <si>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</si>
  <si>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</si>
  <si>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</si>
  <si>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</si>
  <si>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</si>
  <si>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</si>
  <si>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</si>
  <si>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</si>
  <si>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</si>
  <si>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</si>
  <si>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</si>
  <si>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</si>
  <si>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</si>
  <si>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</si>
  <si>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</si>
  <si>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</si>
  <si>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</si>
  <si>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</si>
  <si>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</si>
  <si>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</si>
  <si>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</si>
  <si>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</si>
  <si>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</si>
  <si>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</si>
  <si>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</si>
  <si>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</si>
  <si>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</si>
  <si>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</si>
  <si>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</si>
  <si>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</si>
  <si>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</si>
  <si>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</si>
  <si>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</si>
  <si>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</si>
  <si>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</si>
  <si>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</si>
  <si>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</si>
  <si>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</si>
  <si>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</si>
  <si>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</si>
  <si>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</si>
  <si>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</si>
  <si>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</si>
  <si>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</si>
  <si>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</si>
  <si>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</si>
  <si>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</si>
  <si>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</si>
  <si>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</si>
  <si>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</si>
  <si>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</si>
  <si>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</si>
  <si>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</si>
  <si>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</si>
  <si>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</si>
  <si>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</si>
  <si>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</si>
  <si>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</si>
  <si>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</si>
  <si>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</si>
  <si>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</si>
  <si>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</si>
  <si>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</si>
  <si>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</si>
  <si>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</si>
  <si>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</si>
  <si>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</si>
  <si>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</si>
  <si>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</si>
  <si>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</si>
  <si>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</si>
  <si>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</si>
  <si>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</si>
  <si>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</si>
  <si>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</si>
  <si>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</si>
  <si>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</si>
  <si>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</si>
  <si>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</si>
  <si>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</si>
  <si>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</si>
  <si>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</si>
  <si>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</si>
  <si>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</si>
  <si>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</si>
  <si>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</si>
  <si>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</si>
  <si>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</si>
  <si>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</si>
  <si>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</si>
  <si>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</si>
  <si>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</si>
  <si>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</si>
  <si>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</si>
  <si>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</si>
  <si>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</si>
  <si>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</si>
  <si>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</si>
  <si>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</si>
  <si>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</si>
  <si>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</si>
  <si>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</si>
  <si>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</si>
  <si>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</si>
  <si>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</si>
  <si>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</si>
  <si>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</si>
  <si>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</si>
  <si>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</si>
  <si>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</si>
  <si>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</si>
  <si>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</si>
  <si>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</si>
  <si>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</si>
  <si>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</si>
  <si>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</si>
  <si>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</si>
  <si>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</si>
  <si>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</si>
  <si>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</si>
  <si>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</si>
  <si>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</si>
  <si>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</si>
  <si>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</si>
  <si>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</si>
  <si>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</si>
  <si>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</si>
  <si>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</si>
  <si>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</si>
  <si>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</si>
  <si>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</si>
  <si>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</si>
  <si>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</si>
  <si>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</si>
  <si>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</si>
  <si>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</si>
  <si>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</si>
  <si>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</si>
  <si>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</si>
  <si>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</si>
  <si>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</si>
  <si>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</si>
  <si>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</si>
  <si>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</si>
  <si>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</si>
  <si>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</si>
  <si>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</si>
  <si>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</si>
  <si>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</si>
  <si>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</si>
  <si>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</si>
  <si>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</si>
  <si>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</si>
  <si>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</si>
  <si>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</si>
  <si>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</si>
  <si>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</si>
  <si>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</si>
  <si>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</si>
  <si>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</si>
  <si>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</si>
  <si>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</si>
  <si>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</si>
  <si>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</si>
  <si>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</si>
  <si>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</si>
  <si>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</si>
  <si>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</si>
  <si>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</si>
  <si>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</si>
  <si>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</si>
  <si>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</si>
  <si>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</si>
  <si>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</si>
  <si>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</si>
  <si>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</si>
  <si>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</si>
  <si>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</si>
  <si>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</si>
  <si>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</si>
  <si>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</si>
  <si>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</si>
  <si>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</si>
  <si>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</si>
  <si>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</si>
  <si>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</si>
  <si>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</si>
  <si>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</si>
  <si>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</si>
  <si>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</si>
  <si>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</si>
  <si>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</si>
  <si>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</si>
  <si>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</si>
  <si>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</si>
  <si>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</si>
  <si>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</si>
  <si>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</si>
  <si>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</si>
  <si>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</si>
  <si>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</si>
  <si>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</si>
  <si>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</si>
  <si>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</si>
  <si>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</si>
  <si>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</si>
  <si>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</si>
  <si>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</si>
  <si>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</si>
  <si>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</si>
  <si>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</si>
  <si>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</si>
  <si>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</si>
  <si>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</si>
  <si>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</si>
  <si>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</si>
  <si>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</si>
  <si>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</si>
  <si>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</si>
  <si>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</si>
  <si>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</si>
  <si>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</si>
  <si>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</si>
  <si>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</si>
  <si>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</si>
  <si>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</si>
  <si>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</si>
  <si>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</si>
  <si>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</si>
  <si>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</si>
  <si>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</si>
  <si>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</si>
  <si>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</si>
  <si>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</si>
  <si>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</si>
  <si>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</si>
  <si>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</si>
  <si>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</si>
  <si>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</si>
  <si>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</si>
  <si>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</si>
  <si>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</si>
  <si>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</si>
  <si>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</si>
  <si>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</si>
  <si>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</si>
  <si>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</si>
  <si>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</si>
  <si>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</si>
  <si>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</si>
  <si>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</si>
  <si>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</si>
  <si>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</si>
  <si>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</si>
  <si>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</si>
  <si>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</si>
  <si>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</si>
  <si>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</si>
  <si>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</si>
  <si>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</si>
  <si>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</si>
  <si>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</si>
  <si>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</si>
  <si>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</si>
  <si>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</si>
  <si>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</si>
  <si>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</si>
  <si>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</si>
  <si>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</si>
  <si>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</si>
  <si>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</si>
  <si>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</si>
  <si>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</si>
  <si>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</si>
  <si>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</si>
  <si>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</si>
  <si>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</si>
  <si>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</si>
  <si>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</si>
  <si>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</si>
  <si>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</si>
  <si>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</si>
  <si>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</si>
  <si>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</si>
  <si>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</si>
  <si>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</si>
  <si>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</si>
  <si>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</si>
  <si>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</si>
  <si>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</si>
  <si>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</si>
  <si>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</si>
  <si>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</si>
  <si>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</si>
  <si>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</si>
  <si>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</si>
  <si>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</si>
  <si>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</si>
  <si>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</si>
  <si>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</si>
  <si>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</si>
  <si>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</si>
  <si>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</si>
  <si>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</si>
  <si>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</si>
  <si>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</si>
  <si>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</si>
  <si>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</si>
  <si>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</si>
  <si>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</si>
  <si>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</si>
  <si>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</si>
  <si>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</si>
  <si>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</si>
  <si>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</si>
  <si>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</si>
  <si>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</si>
  <si>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</si>
  <si>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</si>
  <si>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</si>
  <si>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</si>
  <si>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</si>
  <si>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</si>
  <si>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</si>
  <si>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</si>
  <si>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</si>
  <si>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</si>
  <si>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</si>
  <si>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</si>
  <si>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</si>
  <si>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</si>
  <si>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</si>
  <si>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</si>
  <si>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</si>
  <si>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</si>
  <si>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</si>
  <si>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</si>
  <si>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</si>
  <si>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</si>
  <si>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</si>
  <si>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</si>
  <si>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</si>
  <si>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</si>
  <si>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</si>
  <si>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</si>
  <si>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</si>
  <si>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</si>
  <si>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</si>
  <si>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</si>
  <si>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</si>
  <si>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</si>
  <si>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</si>
  <si>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</si>
  <si>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</si>
  <si>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</si>
  <si>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</si>
  <si>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</si>
  <si>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</si>
  <si>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</si>
  <si>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</si>
  <si>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</si>
  <si>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</si>
  <si>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</si>
  <si>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</si>
  <si>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</si>
  <si>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</si>
  <si>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</si>
  <si>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</si>
  <si>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</si>
  <si>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</si>
  <si>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</si>
  <si>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</si>
  <si>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</si>
  <si>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</si>
  <si>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</si>
  <si>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</si>
  <si>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</si>
  <si>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</si>
  <si>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</si>
  <si>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</si>
  <si>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</si>
  <si>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</si>
  <si>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</si>
  <si>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</si>
  <si>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</si>
  <si>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</si>
  <si>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</si>
  <si>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</si>
  <si>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</si>
  <si>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</si>
  <si>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</si>
  <si>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</si>
  <si>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</si>
  <si>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</si>
  <si>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</si>
  <si>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</si>
  <si>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</si>
  <si>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</si>
  <si>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</si>
  <si>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</si>
  <si>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</si>
  <si>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</si>
  <si>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</si>
  <si>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</si>
  <si>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</si>
  <si>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</si>
  <si>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</si>
  <si>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</si>
  <si>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</si>
  <si>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</si>
  <si>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</si>
  <si>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</si>
  <si>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</si>
  <si>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</si>
  <si>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</si>
  <si>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</si>
  <si>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</si>
  <si>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</si>
  <si>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</si>
  <si>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</si>
  <si>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</si>
  <si>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</si>
  <si>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</si>
  <si>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</si>
  <si>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</si>
  <si>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</si>
  <si>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</si>
  <si>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</si>
  <si>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</si>
  <si>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</si>
  <si>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</si>
  <si>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</si>
  <si>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</si>
  <si>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</si>
  <si>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</si>
  <si>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</si>
  <si>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</si>
  <si>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</si>
  <si>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</si>
  <si>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</si>
  <si>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</si>
  <si>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</si>
  <si>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</si>
  <si>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</si>
  <si>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</si>
  <si>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</si>
  <si>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</si>
  <si>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</si>
  <si>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</si>
  <si>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</si>
  <si>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</si>
  <si>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</si>
  <si>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</si>
  <si>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</si>
  <si>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</si>
  <si>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</si>
  <si>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</si>
  <si>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</si>
  <si>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</si>
  <si>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</si>
  <si>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</si>
  <si>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</si>
  <si>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</si>
  <si>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</si>
  <si>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</si>
  <si>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</si>
  <si>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</si>
  <si>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</si>
  <si>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</si>
  <si>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</si>
  <si>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</si>
  <si>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</si>
  <si>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</si>
  <si>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</si>
  <si>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</si>
  <si>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</si>
  <si>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</si>
  <si>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</si>
  <si>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</si>
  <si>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</si>
  <si>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</si>
  <si>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</si>
  <si>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</si>
  <si>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</si>
  <si>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</si>
  <si>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</si>
  <si>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</si>
  <si>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</si>
  <si>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</si>
  <si>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</si>
  <si>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</si>
  <si>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</si>
  <si>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</si>
  <si>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</si>
  <si>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</si>
  <si>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</si>
  <si>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</si>
  <si>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</si>
  <si>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</si>
  <si>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</si>
  <si>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</si>
  <si>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</si>
  <si>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</si>
  <si>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</si>
  <si>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</si>
  <si>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</si>
  <si>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</si>
  <si>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</si>
  <si>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</si>
  <si>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</si>
  <si>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</si>
  <si>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</si>
  <si>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</si>
  <si>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</si>
  <si>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</si>
  <si>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</si>
  <si>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</si>
  <si>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</si>
  <si>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</si>
  <si>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</si>
  <si>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</si>
  <si>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</si>
  <si>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</si>
  <si>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</si>
  <si>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</si>
  <si>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</si>
  <si>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</si>
  <si>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</si>
  <si>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</si>
  <si>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</si>
  <si>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</si>
  <si>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</si>
  <si>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</si>
  <si>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</si>
  <si>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</si>
  <si>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</si>
  <si>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</si>
  <si>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</si>
  <si>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</si>
  <si>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</si>
  <si>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</si>
  <si>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</si>
  <si>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</si>
  <si>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</si>
  <si>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</si>
  <si>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</si>
  <si>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</si>
  <si>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</si>
  <si>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</si>
  <si>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</si>
  <si>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</si>
  <si>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</si>
  <si>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</si>
  <si>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</si>
  <si>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</si>
  <si>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</si>
  <si>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</si>
  <si>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</si>
  <si>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</si>
  <si>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</si>
  <si>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</si>
  <si>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</si>
  <si>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</si>
  <si>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</si>
  <si>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</si>
  <si>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</si>
  <si>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</si>
  <si>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</si>
  <si>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</si>
  <si>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</si>
  <si>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</si>
  <si>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</si>
  <si>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</si>
  <si>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</si>
  <si>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</si>
  <si>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</si>
  <si>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</si>
  <si>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</si>
  <si>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</si>
  <si>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</si>
  <si>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</si>
  <si>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</si>
  <si>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</si>
  <si>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</si>
  <si>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</si>
  <si>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</si>
  <si>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</si>
  <si>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</si>
  <si>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</si>
  <si>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</si>
  <si>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</si>
  <si>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</si>
  <si>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</si>
  <si>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</si>
  <si>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</si>
  <si>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</si>
  <si>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</si>
  <si>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</si>
  <si>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</si>
  <si>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</si>
  <si>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</si>
  <si>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</si>
  <si>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</si>
  <si>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</si>
  <si>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</si>
  <si>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</si>
  <si>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</si>
  <si>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</si>
  <si>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</si>
  <si>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</si>
  <si>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</si>
  <si>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</si>
  <si>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</si>
  <si>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</si>
  <si>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</si>
  <si>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</si>
  <si>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</si>
  <si>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</si>
  <si>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</si>
  <si>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</si>
  <si>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</si>
  <si>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</si>
  <si>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</si>
  <si>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</si>
  <si>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</si>
  <si>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</si>
  <si>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</si>
  <si>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</si>
  <si>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</si>
  <si>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</si>
  <si>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</si>
  <si>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</si>
  <si>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</si>
  <si>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</si>
  <si>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</si>
  <si>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</si>
  <si>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</si>
  <si>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</si>
  <si>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</si>
  <si>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</si>
  <si>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</si>
  <si>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</si>
  <si>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</si>
  <si>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</si>
  <si>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</si>
  <si>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</si>
  <si>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</si>
  <si>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</si>
  <si>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</si>
  <si>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</si>
  <si>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</si>
  <si>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</si>
  <si>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</si>
  <si>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</si>
  <si>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</si>
  <si>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</si>
  <si>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</si>
  <si>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</si>
  <si>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</si>
  <si>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</si>
  <si>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</si>
  <si>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</si>
  <si>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</si>
  <si>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</si>
  <si>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</si>
  <si>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</si>
  <si>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</si>
  <si>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</si>
  <si>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</si>
  <si>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</si>
  <si>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</si>
  <si>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</si>
  <si>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</si>
  <si>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</si>
  <si>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</si>
  <si>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</si>
  <si>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</si>
  <si>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</si>
  <si>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</si>
  <si>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</si>
  <si>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</si>
  <si>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</si>
  <si>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</si>
  <si>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</si>
  <si>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</si>
  <si>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</si>
  <si>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</si>
  <si>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</si>
  <si>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</si>
  <si>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</si>
  <si>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</si>
  <si>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</si>
  <si>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</si>
  <si>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</si>
  <si>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</si>
  <si>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</si>
  <si>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</si>
  <si>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</si>
  <si>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</si>
  <si>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</si>
  <si>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</si>
  <si>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</si>
  <si>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</si>
  <si>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</si>
  <si>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</si>
  <si>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</si>
  <si>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</si>
  <si>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</si>
  <si>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</si>
  <si>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</si>
  <si>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</si>
  <si>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</si>
  <si>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</si>
  <si>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</si>
  <si>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</si>
  <si>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</si>
  <si>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</si>
  <si>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</si>
  <si>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</si>
  <si>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</si>
  <si>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</si>
  <si>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</si>
  <si>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</si>
  <si>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</si>
  <si>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</si>
  <si>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</si>
  <si>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</si>
  <si>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</si>
  <si>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</si>
  <si>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</si>
  <si>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</si>
  <si>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</si>
  <si>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</si>
  <si>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</si>
  <si>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</si>
  <si>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</si>
  <si>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</si>
  <si>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</si>
  <si>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</si>
  <si>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</si>
  <si>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</si>
  <si>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</si>
  <si>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</si>
  <si>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</si>
  <si>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</si>
  <si>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</si>
  <si>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</si>
  <si>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</si>
  <si>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</si>
  <si>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</si>
  <si>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</si>
  <si>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</si>
  <si>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</si>
  <si>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</si>
  <si>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</si>
  <si>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</si>
  <si>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</si>
  <si>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</si>
  <si>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</si>
  <si>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</si>
  <si>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</si>
  <si>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</si>
  <si>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</si>
  <si>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</si>
  <si>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</si>
  <si>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</si>
  <si>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</si>
  <si>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</si>
  <si>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</si>
  <si>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</si>
  <si>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</si>
  <si>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</si>
  <si>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</si>
  <si>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</si>
  <si>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</si>
  <si>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</si>
  <si>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</si>
  <si>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</si>
  <si>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</si>
  <si>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</si>
  <si>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</si>
  <si>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</si>
  <si>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</si>
  <si>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</si>
  <si>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</si>
  <si>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</si>
  <si>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</si>
  <si>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</si>
  <si>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</si>
  <si>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</si>
  <si>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</si>
  <si>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</si>
  <si>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</si>
  <si>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</si>
  <si>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</si>
  <si>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</si>
  <si>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</si>
  <si>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</si>
  <si>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</si>
  <si>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</si>
  <si>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</si>
  <si>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</si>
  <si>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</si>
  <si>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</si>
  <si>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</si>
  <si>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</si>
  <si>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</si>
  <si>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</si>
  <si>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</si>
  <si>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</si>
  <si>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</si>
  <si>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</si>
  <si>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</si>
  <si>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</si>
  <si>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</si>
  <si>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</si>
  <si>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</si>
  <si>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</si>
  <si>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</si>
  <si>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</si>
  <si>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</si>
  <si>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</si>
  <si>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</si>
  <si>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</si>
  <si>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</si>
  <si>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</si>
  <si>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</si>
  <si>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</si>
  <si>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</si>
  <si>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</si>
  <si>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</si>
  <si>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</si>
  <si>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</si>
  <si>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</si>
  <si>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</si>
  <si>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</si>
  <si>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</si>
  <si>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</si>
  <si>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</si>
  <si>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</si>
  <si>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</si>
  <si>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</si>
  <si>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</si>
  <si>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</si>
  <si>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</si>
  <si>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</si>
  <si>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</si>
  <si>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</si>
  <si>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</si>
  <si>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</si>
  <si>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</si>
  <si>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</si>
  <si>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</si>
  <si>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</si>
  <si>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</si>
  <si>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</si>
  <si>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</si>
  <si>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</si>
  <si>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</si>
  <si>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</si>
  <si>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</si>
  <si>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</si>
  <si>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</si>
  <si>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</si>
  <si>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</si>
  <si>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</si>
  <si>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</si>
  <si>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</si>
  <si>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</si>
  <si>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</si>
  <si>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</si>
  <si>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</si>
  <si>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</si>
  <si>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</si>
  <si>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</si>
  <si>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</si>
  <si>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</si>
  <si>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</si>
  <si>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</si>
  <si>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</si>
  <si>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</si>
  <si>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</si>
  <si>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</si>
  <si>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</si>
  <si>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</si>
  <si>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</si>
  <si>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</si>
  <si>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</si>
  <si>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</si>
  <si>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</si>
  <si>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</si>
  <si>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</si>
  <si>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</si>
  <si>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</si>
  <si>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</si>
  <si>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</si>
  <si>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</si>
  <si>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</si>
  <si>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</si>
  <si>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</si>
  <si>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</si>
  <si>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</si>
  <si>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</si>
  <si>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</si>
  <si>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</si>
  <si>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</si>
  <si>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</si>
  <si>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</si>
  <si>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</si>
  <si>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</si>
  <si>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</si>
  <si>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</si>
  <si>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</si>
  <si>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</si>
  <si>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</si>
  <si>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</si>
  <si>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</si>
  <si>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</si>
  <si>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</si>
  <si>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</si>
  <si>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</si>
  <si>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</si>
  <si>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</si>
  <si>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</si>
  <si>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</si>
  <si>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</si>
  <si>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</si>
  <si>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</si>
  <si>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</si>
  <si>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</si>
  <si>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</si>
  <si>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</si>
  <si>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</si>
  <si>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</si>
  <si>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</si>
  <si>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</si>
  <si>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</si>
  <si>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</si>
  <si>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</si>
  <si>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</si>
  <si>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</si>
  <si>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</si>
  <si>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</si>
  <si>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</si>
  <si>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</si>
  <si>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</si>
  <si>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</si>
  <si>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</si>
  <si>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</si>
  <si>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</si>
  <si>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</si>
  <si>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</si>
  <si>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</si>
  <si>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</si>
  <si>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</si>
  <si>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</si>
  <si>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</si>
  <si>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</si>
  <si>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</si>
  <si>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</si>
  <si>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</si>
  <si>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</si>
  <si>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</si>
  <si>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</si>
  <si>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</si>
  <si>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</si>
  <si>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</si>
  <si>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</si>
  <si>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</si>
  <si>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</si>
  <si>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</si>
  <si>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</si>
  <si>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</si>
  <si>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</si>
  <si>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</si>
  <si>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</si>
  <si>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</si>
  <si>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</si>
  <si>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</si>
  <si>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</si>
  <si>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</si>
  <si>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</si>
  <si>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</si>
  <si>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</si>
  <si>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</si>
  <si>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</si>
  <si>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</si>
  <si>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</si>
  <si>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</si>
  <si>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</si>
  <si>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</si>
  <si>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</si>
  <si>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</si>
  <si>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</si>
  <si>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</si>
  <si>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</si>
  <si>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</si>
  <si>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</si>
  <si>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</si>
  <si>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</si>
  <si>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</si>
  <si>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</si>
  <si>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</si>
  <si>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</si>
  <si>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</si>
  <si>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</si>
  <si>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</si>
  <si>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</si>
  <si>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</si>
  <si>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</si>
  <si>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</si>
  <si>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</si>
  <si>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</si>
  <si>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</si>
  <si>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</si>
  <si>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</si>
  <si>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</si>
  <si>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</si>
  <si>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</si>
  <si>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</si>
  <si>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</si>
  <si>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</si>
  <si>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</si>
  <si>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</si>
  <si>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</si>
  <si>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</si>
  <si>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</si>
  <si>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</si>
  <si>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</si>
  <si>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</si>
  <si>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</si>
  <si>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</si>
  <si>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</si>
  <si>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</si>
  <si>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</si>
  <si>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</si>
  <si>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</si>
  <si>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</si>
  <si>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</si>
  <si>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</si>
  <si>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</si>
  <si>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</si>
  <si>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</si>
  <si>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</si>
  <si>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</si>
  <si>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</si>
  <si>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</si>
  <si>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</si>
  <si>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</si>
  <si>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</si>
  <si>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</si>
  <si>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</si>
  <si>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</si>
  <si>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</si>
  <si>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</si>
  <si>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</si>
  <si>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</si>
  <si>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</si>
  <si>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</si>
  <si>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</si>
  <si>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</si>
  <si>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</si>
  <si>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</si>
  <si>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</si>
  <si>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</si>
  <si>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</si>
  <si>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</si>
  <si>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</si>
  <si>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</si>
  <si>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</si>
  <si>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</si>
  <si>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</si>
  <si>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</si>
  <si>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</si>
  <si>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</si>
  <si>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</si>
  <si>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</si>
  <si>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</si>
  <si>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</si>
  <si>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</si>
  <si>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</si>
  <si>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</si>
  <si>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</si>
  <si>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</si>
  <si>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</si>
  <si>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</si>
  <si>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</si>
  <si>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</si>
  <si>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</si>
  <si>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</si>
  <si>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</si>
  <si>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</si>
  <si>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</si>
  <si>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</si>
  <si>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</si>
  <si>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</si>
  <si>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</si>
  <si>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</si>
  <si>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</si>
  <si>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</si>
  <si>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</si>
  <si>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</si>
  <si>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</si>
  <si>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</si>
  <si>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</si>
  <si>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</si>
  <si>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</si>
  <si>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</si>
  <si>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</si>
  <si>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</si>
  <si>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</si>
  <si>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</si>
  <si>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</si>
  <si>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</si>
  <si>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</si>
  <si>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</si>
  <si>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</si>
  <si>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</si>
  <si>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</si>
  <si>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</si>
  <si>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</si>
  <si>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</si>
  <si>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</si>
  <si>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</si>
  <si>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</si>
  <si>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</si>
  <si>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</si>
  <si>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</si>
  <si>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</si>
  <si>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</si>
  <si>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</si>
  <si>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</si>
  <si>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</si>
  <si>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</si>
  <si>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</si>
  <si>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</si>
  <si>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</si>
  <si>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</si>
  <si>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</si>
  <si>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</si>
  <si>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</si>
  <si>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</si>
  <si>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</si>
  <si>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</si>
  <si>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</si>
  <si>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</si>
  <si>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</si>
  <si>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</si>
  <si>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</si>
  <si>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</si>
  <si>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</si>
  <si>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</si>
  <si>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</si>
  <si>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</si>
  <si>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</si>
  <si>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</si>
  <si>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</si>
  <si>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</si>
  <si>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</si>
  <si>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</si>
  <si>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</si>
  <si>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</si>
  <si>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</si>
  <si>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</si>
  <si>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</si>
  <si>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</si>
  <si>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</si>
  <si>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</si>
  <si>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</si>
  <si>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</si>
  <si>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</si>
  <si>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</si>
  <si>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</si>
  <si>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</si>
  <si>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</si>
  <si>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</si>
  <si>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</si>
  <si>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</si>
  <si>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</si>
  <si>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</si>
  <si>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</si>
  <si>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</si>
  <si>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</si>
  <si>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</si>
  <si>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</si>
  <si>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</si>
  <si>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</si>
  <si>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</si>
  <si>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</si>
  <si>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</si>
  <si>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</si>
  <si>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</si>
  <si>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</si>
  <si>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</si>
  <si>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</si>
  <si>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</si>
  <si>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</si>
  <si>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</si>
  <si>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</si>
  <si>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</si>
  <si>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</si>
  <si>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</si>
  <si>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</si>
  <si>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</si>
  <si>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</si>
  <si>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</si>
  <si>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</si>
  <si>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</si>
  <si>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</si>
  <si>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</si>
  <si>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</si>
  <si>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</si>
  <si>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</si>
  <si>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</si>
  <si>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</si>
  <si>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</si>
  <si>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</si>
  <si>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</si>
  <si>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</si>
  <si>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</si>
  <si>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</si>
  <si>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</si>
  <si>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</si>
  <si>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</si>
  <si>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</si>
  <si>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</si>
  <si>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</si>
  <si>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</si>
  <si>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</si>
  <si>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</si>
  <si>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</si>
  <si>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</si>
  <si>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</si>
  <si>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</si>
  <si>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</si>
  <si>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</si>
  <si>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</si>
  <si>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</si>
  <si>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</si>
  <si>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</si>
  <si>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</si>
  <si>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</si>
  <si>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</si>
  <si>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</si>
  <si>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</si>
  <si>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</si>
  <si>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</si>
  <si>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</si>
  <si>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</si>
  <si>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</si>
  <si>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</si>
  <si>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</si>
  <si>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</si>
  <si>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</si>
  <si>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</si>
  <si>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</si>
  <si>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</si>
  <si>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</si>
  <si>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</si>
  <si>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</si>
  <si>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</si>
  <si>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</si>
  <si>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</si>
  <si>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</si>
  <si>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</si>
  <si>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</si>
  <si>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</si>
  <si>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</si>
  <si>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</si>
  <si>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</si>
  <si>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</si>
  <si>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</si>
  <si>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</si>
  <si>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</si>
  <si>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</si>
  <si>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</si>
  <si>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</si>
  <si>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</si>
  <si>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</si>
  <si>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</si>
  <si>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</si>
  <si>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</si>
  <si>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</si>
  <si>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</si>
  <si>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</si>
  <si>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</si>
  <si>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</si>
  <si>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</si>
  <si>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</si>
  <si>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</si>
  <si>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</si>
  <si>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</si>
  <si>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</si>
  <si>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</si>
  <si>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</si>
  <si>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</si>
  <si>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</si>
  <si>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</si>
  <si>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</si>
  <si>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</si>
  <si>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</si>
  <si>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</si>
  <si>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</si>
  <si>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</si>
  <si>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</si>
  <si>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</si>
  <si>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</si>
  <si>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</si>
  <si>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</si>
  <si>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</si>
  <si>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</si>
  <si>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</si>
  <si>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</si>
  <si>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</si>
  <si>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</si>
  <si>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</si>
  <si>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</si>
  <si>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</si>
  <si>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</si>
  <si>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</si>
  <si>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</si>
  <si>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</si>
  <si>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</si>
  <si>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</si>
  <si>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</si>
  <si>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</si>
  <si>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</si>
  <si>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</si>
  <si>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</si>
  <si>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</si>
  <si>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</si>
  <si>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</si>
  <si>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</si>
  <si>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</si>
  <si>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</si>
  <si>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</si>
  <si>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</si>
  <si>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</si>
  <si>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</si>
  <si>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</si>
  <si>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</si>
  <si>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</si>
  <si>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</si>
  <si>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</si>
  <si>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</si>
  <si>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</si>
  <si>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</si>
  <si>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</si>
  <si>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</si>
  <si>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</si>
  <si>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</si>
  <si>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</si>
  <si>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</si>
  <si>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</si>
  <si>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</si>
  <si>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</si>
  <si>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</si>
  <si>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</si>
  <si>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</si>
  <si>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</si>
  <si>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</si>
  <si>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</si>
  <si>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</si>
  <si>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</si>
  <si>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</si>
  <si>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</si>
  <si>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</si>
  <si>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</si>
  <si>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</si>
  <si>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</si>
  <si>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</si>
  <si>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</si>
  <si>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</si>
  <si>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</si>
  <si>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</si>
  <si>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</si>
  <si>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</si>
  <si>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</si>
  <si>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</si>
  <si>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</si>
  <si>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</si>
  <si>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</si>
  <si>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</si>
  <si>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</si>
  <si>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</si>
  <si>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</si>
  <si>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</si>
  <si>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</si>
  <si>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</si>
  <si>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</si>
  <si>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</si>
  <si>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</si>
  <si>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</si>
  <si>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</si>
  <si>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</si>
  <si>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</si>
  <si>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</si>
  <si>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</si>
  <si>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</si>
  <si>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</si>
  <si>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</si>
  <si>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</si>
  <si>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</si>
  <si>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</si>
  <si>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</si>
  <si>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</si>
  <si>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</si>
  <si>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</si>
  <si>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</si>
  <si>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</si>
  <si>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</si>
  <si>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</si>
  <si>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</si>
  <si>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</si>
  <si>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</si>
  <si>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</si>
  <si>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</si>
  <si>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</si>
  <si>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</si>
  <si>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</si>
  <si>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</si>
  <si>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</si>
  <si>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</si>
  <si>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</si>
  <si>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</si>
  <si>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</si>
  <si>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</si>
  <si>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</si>
  <si>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</si>
  <si>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</si>
  <si>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</si>
  <si>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</si>
  <si>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</si>
  <si>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</si>
  <si>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</si>
  <si>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</si>
  <si>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</si>
  <si>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</si>
  <si>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</si>
  <si>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</si>
  <si>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</si>
  <si>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</si>
  <si>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</si>
  <si>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</si>
  <si>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</si>
  <si>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</si>
  <si>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</si>
  <si>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</si>
  <si>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</si>
  <si>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</si>
  <si>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</si>
  <si>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</si>
  <si>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</si>
  <si>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</si>
  <si>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</si>
  <si>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</si>
  <si>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</si>
  <si>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</si>
  <si>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</si>
  <si>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</si>
  <si>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</si>
  <si>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</si>
  <si>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</si>
  <si>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</si>
  <si>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</si>
  <si>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</si>
  <si>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</si>
  <si>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</si>
  <si>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</si>
  <si>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</si>
  <si>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</si>
  <si>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</si>
  <si>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</si>
  <si>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</si>
  <si>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</si>
  <si>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</si>
  <si>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</si>
  <si>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</si>
  <si>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</si>
  <si>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</si>
  <si>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</si>
  <si>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</si>
  <si>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</si>
  <si>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</si>
  <si>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</si>
  <si>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</si>
  <si>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</si>
  <si>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</si>
  <si>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</si>
  <si>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</si>
  <si>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</si>
  <si>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</si>
  <si>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</si>
  <si>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</si>
  <si>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</si>
  <si>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</si>
  <si>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</si>
  <si>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</si>
  <si>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</si>
  <si>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</si>
  <si>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</si>
  <si>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</si>
  <si>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</si>
  <si>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</si>
  <si>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</si>
  <si>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</si>
  <si>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</si>
  <si>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</si>
  <si>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</si>
  <si>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</si>
  <si>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</si>
  <si>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</si>
  <si>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</si>
  <si>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</si>
  <si>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</si>
  <si>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</si>
  <si>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</si>
  <si>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</si>
  <si>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</si>
  <si>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</si>
  <si>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</si>
  <si>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</si>
  <si>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</si>
  <si>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</si>
  <si>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</si>
  <si>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</si>
  <si>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</si>
  <si>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</si>
  <si>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</si>
  <si>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</si>
  <si>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</si>
  <si>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</si>
  <si>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</si>
  <si>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</si>
  <si>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</si>
  <si>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</si>
  <si>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</si>
  <si>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</si>
  <si>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</si>
  <si>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</si>
  <si>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</si>
  <si>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</si>
  <si>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</si>
  <si>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</si>
  <si>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</si>
  <si>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</si>
  <si>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</si>
  <si>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</si>
  <si>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</si>
  <si>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</si>
  <si>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</si>
  <si>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</si>
  <si>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</si>
  <si>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</si>
  <si>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</si>
  <si>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</si>
  <si>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</si>
  <si>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</si>
  <si>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</si>
  <si>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</si>
  <si>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</si>
  <si>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</si>
  <si>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</si>
  <si>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</si>
  <si>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</si>
  <si>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</si>
  <si>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</si>
  <si>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</si>
  <si>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</si>
  <si>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</si>
  <si>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</si>
  <si>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</si>
  <si>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</si>
  <si>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</si>
  <si>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</si>
  <si>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</si>
  <si>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</si>
  <si>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</si>
  <si>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</si>
  <si>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</si>
  <si>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</si>
  <si>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</si>
  <si>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</si>
  <si>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</si>
  <si>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</si>
  <si>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</si>
  <si>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</si>
  <si>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</si>
  <si>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</si>
  <si>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</si>
  <si>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</si>
  <si>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</si>
  <si>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</si>
  <si>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</si>
  <si>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</si>
  <si>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</si>
  <si>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</si>
  <si>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</si>
  <si>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</si>
  <si>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</si>
  <si>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</si>
  <si>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</si>
  <si>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</si>
  <si>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</si>
  <si>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</si>
  <si>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</si>
  <si>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</si>
  <si>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</si>
  <si>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</si>
  <si>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</si>
  <si>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</si>
  <si>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</si>
  <si>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</si>
  <si>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</si>
  <si>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</si>
  <si>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</si>
  <si>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</si>
  <si>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</si>
  <si>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</si>
  <si>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</si>
  <si>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</si>
  <si>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</si>
  <si>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</si>
  <si>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</si>
  <si>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</si>
  <si>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</si>
  <si>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</si>
  <si>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</si>
  <si>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</si>
  <si>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</si>
  <si>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</si>
  <si>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</si>
  <si>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</si>
  <si>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</si>
  <si>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</si>
  <si>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</si>
  <si>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</si>
  <si>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</si>
  <si>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</si>
  <si>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</si>
  <si>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</si>
  <si>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</si>
  <si>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</si>
  <si>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</si>
  <si>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</si>
  <si>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</si>
  <si>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</si>
  <si>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</si>
  <si>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</si>
  <si>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</si>
  <si>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</si>
  <si>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</si>
  <si>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</si>
  <si>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</si>
  <si>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</si>
  <si>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</si>
  <si>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</si>
  <si>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</si>
  <si>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</si>
  <si>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</si>
  <si>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</si>
  <si>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</si>
  <si>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</si>
  <si>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</si>
  <si>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</si>
  <si>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</si>
  <si>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</si>
  <si>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</si>
  <si>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</si>
  <si>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</si>
  <si>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</si>
  <si>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</si>
  <si>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</si>
  <si>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</si>
  <si>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</si>
  <si>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</si>
  <si>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</si>
  <si>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</si>
  <si>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</si>
  <si>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</si>
  <si>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</si>
  <si>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</si>
  <si>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</si>
  <si>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</si>
  <si>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</si>
  <si>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</si>
  <si>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</si>
  <si>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</si>
  <si>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</si>
  <si>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</si>
  <si>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</si>
  <si>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</si>
  <si>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</si>
  <si>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</si>
  <si>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</si>
  <si>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</si>
  <si>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</si>
  <si>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</si>
  <si>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</si>
  <si>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</si>
  <si>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</si>
  <si>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</si>
  <si>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</si>
  <si>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</si>
  <si>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</si>
  <si>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</si>
  <si>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</si>
  <si>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</si>
  <si>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</si>
  <si>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</si>
  <si>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</si>
  <si>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</si>
  <si>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</si>
  <si>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</si>
  <si>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</si>
  <si>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</si>
  <si>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</si>
  <si>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</si>
  <si>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</si>
  <si>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</si>
  <si>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</si>
  <si>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</si>
  <si>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</si>
  <si>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</si>
  <si>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</si>
  <si>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</si>
  <si>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</si>
  <si>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</si>
  <si>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</si>
  <si>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</si>
  <si>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</si>
  <si>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</si>
  <si>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</si>
  <si>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</si>
  <si>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</si>
  <si>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</si>
  <si>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</si>
  <si>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</si>
  <si>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</si>
  <si>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</si>
  <si>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</si>
  <si>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</si>
  <si>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</si>
  <si>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</si>
  <si>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</si>
  <si>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</si>
  <si>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</si>
  <si>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</si>
  <si>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</si>
  <si>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</si>
  <si>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</si>
  <si>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</si>
  <si>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</si>
  <si>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</si>
  <si>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</si>
  <si>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</si>
  <si>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</si>
  <si>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</si>
  <si>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</si>
  <si>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</si>
  <si>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</si>
  <si>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</si>
  <si>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</si>
  <si>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</si>
  <si>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</si>
  <si>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</si>
  <si>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</si>
  <si>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</si>
  <si>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</si>
  <si>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</si>
  <si>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</si>
  <si>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</si>
  <si>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</si>
  <si>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</si>
  <si>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</si>
  <si>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</si>
  <si>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</si>
  <si>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</si>
  <si>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</si>
  <si>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</si>
  <si>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</si>
  <si>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</si>
  <si>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</si>
  <si>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</si>
  <si>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</si>
  <si>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</si>
  <si>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</si>
  <si>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</si>
  <si>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</si>
  <si>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</si>
  <si>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</si>
  <si>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</si>
  <si>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</si>
  <si>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</si>
  <si>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</si>
  <si>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</si>
  <si>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</si>
  <si>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</si>
  <si>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</si>
  <si>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</si>
  <si>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</si>
  <si>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</si>
  <si>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</si>
  <si>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</si>
  <si>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</si>
  <si>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</si>
  <si>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</si>
  <si>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</si>
  <si>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</si>
  <si>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</si>
  <si>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</si>
  <si>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</si>
  <si>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</si>
  <si>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</si>
  <si>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</si>
  <si>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</si>
  <si>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</si>
  <si>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</si>
  <si>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</si>
  <si>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</si>
  <si>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</si>
  <si>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</si>
  <si>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</si>
  <si>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</si>
  <si>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</si>
  <si>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</si>
  <si>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</si>
  <si>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</si>
  <si>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</si>
  <si>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</si>
  <si>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</si>
  <si>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</si>
  <si>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</si>
  <si>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</si>
  <si>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</si>
  <si>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</si>
  <si>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</si>
  <si>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</si>
  <si>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</si>
  <si>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</si>
  <si>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</si>
  <si>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</si>
  <si>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</si>
  <si>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</si>
  <si>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</si>
  <si>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</si>
  <si>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</si>
  <si>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</si>
  <si>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</si>
  <si>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</si>
  <si>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</si>
  <si>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</si>
  <si>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</si>
  <si>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</si>
  <si>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</si>
  <si>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</si>
  <si>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</si>
  <si>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</si>
  <si>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</si>
  <si>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</si>
  <si>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</si>
  <si>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</si>
  <si>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</si>
  <si>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</si>
  <si>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</si>
  <si>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</si>
  <si>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</si>
  <si>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</si>
  <si>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</si>
  <si>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</si>
  <si>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</si>
  <si>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</si>
  <si>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</si>
  <si>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</si>
  <si>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</si>
  <si>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</si>
  <si>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</si>
  <si>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</si>
  <si>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</si>
  <si>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</si>
  <si>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</si>
  <si>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</si>
  <si>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</si>
  <si>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</si>
  <si>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</si>
  <si>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</si>
  <si>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</si>
  <si>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</si>
  <si>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</si>
  <si>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</si>
  <si>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</si>
  <si>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</si>
  <si>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</si>
  <si>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</si>
  <si>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</si>
  <si>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</si>
  <si>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</si>
  <si>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</si>
  <si>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</si>
  <si>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</si>
  <si>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</si>
  <si>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</si>
  <si>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</si>
  <si>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</si>
  <si>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</si>
  <si>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</si>
  <si>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</si>
  <si>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</si>
  <si>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</si>
  <si>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</si>
  <si>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</si>
  <si>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</si>
  <si>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</si>
  <si>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</si>
  <si>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</si>
  <si>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</si>
  <si>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</si>
  <si>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</si>
  <si>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</si>
  <si>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</si>
  <si>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</si>
  <si>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</si>
  <si>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</si>
  <si>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</si>
  <si>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</si>
  <si>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</si>
  <si>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</si>
  <si>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</si>
  <si>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</si>
  <si>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</si>
  <si>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</si>
  <si>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</si>
  <si>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</si>
  <si>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</si>
  <si>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</si>
  <si>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</si>
  <si>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</si>
  <si>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</si>
  <si>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</si>
  <si>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</si>
  <si>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</si>
  <si>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</si>
  <si>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</si>
  <si>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</si>
  <si>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</si>
  <si>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</si>
  <si>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</si>
  <si>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</si>
  <si>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</si>
  <si>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</si>
  <si>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</si>
  <si>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</si>
  <si>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</si>
  <si>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</si>
  <si>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</si>
  <si>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</si>
  <si>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</si>
  <si>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</si>
  <si>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</si>
  <si>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</si>
  <si>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</si>
  <si>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</si>
  <si>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</si>
  <si>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</si>
  <si>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</si>
  <si>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</si>
  <si>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</si>
  <si>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</si>
  <si>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</si>
  <si>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</si>
  <si>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</si>
  <si>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</si>
  <si>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</si>
  <si>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</si>
  <si>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</si>
  <si>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</si>
  <si>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</si>
  <si>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</si>
  <si>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</si>
  <si>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</si>
  <si>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</si>
  <si>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</si>
  <si>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</si>
  <si>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</si>
  <si>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</si>
  <si>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</si>
  <si>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</si>
  <si>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</si>
  <si>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</si>
  <si>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</si>
  <si>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</si>
  <si>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</si>
  <si>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</si>
  <si>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</si>
  <si>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</si>
  <si>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</si>
  <si>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</si>
  <si>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</si>
  <si>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</si>
  <si>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</si>
  <si>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</si>
  <si>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</si>
  <si>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</si>
  <si>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</si>
  <si>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</si>
  <si>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</si>
  <si>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</si>
  <si>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</si>
  <si>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</si>
  <si>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</si>
  <si>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</si>
  <si>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</si>
  <si>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</si>
  <si>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</si>
  <si>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</si>
  <si>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</si>
  <si>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</si>
  <si>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</si>
  <si>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</si>
  <si>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</si>
  <si>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</si>
  <si>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</si>
  <si>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</si>
  <si>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</si>
  <si>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</si>
  <si>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</si>
  <si>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</si>
  <si>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</si>
  <si>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</si>
  <si>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</si>
  <si>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</si>
  <si>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</si>
  <si>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</si>
  <si>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</si>
  <si>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</si>
  <si>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</si>
  <si>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</si>
  <si>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</si>
  <si>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</si>
  <si>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</si>
  <si>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</si>
  <si>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</si>
  <si>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</si>
  <si>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</si>
  <si>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</si>
  <si>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</si>
  <si>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</si>
  <si>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</si>
  <si>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</si>
  <si>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</si>
  <si>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</si>
  <si>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</si>
  <si>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</si>
  <si>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</si>
  <si>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</si>
  <si>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</si>
  <si>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</si>
  <si>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</si>
  <si>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</si>
  <si>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</si>
  <si>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</si>
  <si>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</si>
  <si>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</si>
  <si>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</si>
  <si>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</si>
  <si>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</si>
  <si>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</si>
  <si>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</si>
  <si>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</si>
  <si>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</si>
  <si>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</si>
  <si>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</si>
  <si>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</si>
  <si>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</si>
  <si>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</si>
  <si>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</si>
  <si>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</si>
  <si>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</si>
  <si>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</si>
  <si>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</si>
  <si>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</si>
  <si>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</si>
  <si>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</si>
  <si>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</si>
  <si>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</si>
  <si>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</si>
  <si>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</si>
  <si>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</si>
  <si>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</si>
  <si>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</si>
  <si>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</si>
  <si>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</si>
  <si>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</si>
  <si>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</si>
  <si>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</si>
  <si>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</si>
  <si>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</si>
  <si>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</si>
  <si>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</si>
  <si>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</si>
  <si>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</si>
  <si>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</si>
  <si>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</si>
  <si>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</si>
  <si>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</si>
  <si>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</si>
  <si>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</si>
  <si>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</si>
  <si>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</si>
  <si>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</si>
  <si>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</si>
  <si>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</si>
  <si>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</si>
  <si>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</si>
  <si>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</si>
  <si>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</si>
  <si>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</si>
  <si>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</si>
  <si>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</si>
  <si>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</si>
  <si>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</si>
  <si>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</si>
  <si>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</si>
  <si>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</si>
  <si>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</si>
  <si>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</si>
  <si>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</si>
  <si>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</si>
  <si>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</si>
  <si>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</si>
  <si>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</si>
  <si>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</si>
  <si>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</si>
  <si>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</si>
  <si>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</si>
  <si>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</si>
  <si>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</si>
  <si>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</si>
  <si>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</si>
  <si>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</si>
  <si>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</si>
  <si>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</si>
  <si>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</si>
  <si>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</si>
  <si>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</si>
  <si>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</si>
  <si>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</si>
  <si>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</si>
  <si>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</si>
  <si>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</si>
  <si>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</si>
  <si>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</si>
  <si>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</si>
  <si>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</si>
  <si>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</si>
  <si>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</si>
  <si>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</si>
  <si>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</si>
  <si>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</si>
  <si>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</si>
  <si>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</si>
  <si>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</si>
  <si>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</si>
  <si>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</si>
  <si>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</si>
  <si>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</si>
  <si>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</si>
  <si>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</si>
  <si>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</si>
  <si>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</si>
  <si>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</si>
  <si>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</si>
  <si>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</si>
  <si>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</si>
  <si>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</si>
  <si>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</si>
  <si>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</si>
  <si>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</si>
  <si>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</si>
  <si>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</si>
  <si>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</si>
  <si>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</si>
  <si>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</si>
  <si>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</si>
  <si>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</si>
  <si>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</si>
  <si>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</si>
  <si>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</si>
  <si>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</si>
  <si>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</si>
  <si>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</si>
  <si>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</si>
  <si>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</si>
  <si>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</si>
  <si>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</si>
  <si>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</si>
  <si>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</si>
  <si>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</si>
  <si>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</si>
  <si>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</si>
  <si>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</si>
  <si>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</si>
  <si>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</si>
  <si>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</si>
  <si>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</si>
  <si>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</si>
  <si>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</si>
  <si>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</si>
  <si>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</si>
  <si>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</si>
  <si>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</si>
  <si>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</si>
  <si>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</si>
  <si>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</si>
  <si>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</si>
  <si>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</si>
  <si>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</si>
  <si>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</si>
  <si>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</si>
  <si>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</si>
  <si>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</si>
  <si>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</si>
  <si>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</si>
  <si>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</si>
  <si>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</si>
  <si>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</si>
  <si>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</si>
  <si>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</si>
  <si>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</si>
  <si>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</si>
  <si>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</si>
  <si>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</si>
  <si>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</si>
  <si>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</si>
  <si>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</si>
  <si>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</si>
  <si>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</si>
  <si>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</si>
  <si>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</si>
  <si>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</si>
  <si>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</si>
  <si>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</si>
  <si>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</si>
  <si>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</si>
  <si>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</si>
  <si>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</si>
  <si>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</si>
  <si>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</si>
  <si>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</si>
  <si>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</si>
  <si>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</si>
  <si>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</si>
  <si>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</si>
  <si>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</si>
  <si>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</si>
  <si>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</si>
  <si>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</si>
  <si>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</si>
  <si>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</si>
  <si>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</si>
  <si>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</si>
  <si>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</si>
  <si>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</si>
  <si>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</si>
  <si>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</si>
  <si>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</si>
  <si>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</si>
  <si>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</si>
  <si>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</si>
  <si>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</si>
  <si>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</si>
  <si>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</si>
  <si>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</si>
  <si>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</si>
  <si>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</si>
  <si>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</si>
  <si>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</si>
  <si>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</si>
  <si>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</si>
  <si>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</si>
  <si>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</si>
  <si>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</si>
  <si>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</si>
  <si>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</si>
  <si>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</si>
  <si>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</si>
  <si>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</si>
  <si>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</si>
  <si>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</si>
  <si>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</si>
  <si>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</si>
  <si>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</si>
  <si>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</si>
  <si>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</si>
  <si>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</si>
  <si>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</si>
  <si>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</si>
  <si>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</si>
  <si>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</si>
  <si>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</si>
  <si>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</si>
  <si>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</si>
  <si>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</si>
  <si>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</si>
  <si>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</si>
  <si>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</si>
  <si>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</si>
  <si>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</si>
  <si>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</si>
  <si>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</si>
  <si>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</si>
  <si>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</si>
  <si>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</si>
  <si>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</si>
  <si>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</si>
  <si>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</si>
  <si>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</si>
  <si>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</si>
  <si>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</si>
  <si>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</si>
  <si>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</si>
  <si>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</si>
  <si>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</si>
  <si>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</si>
  <si>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</si>
  <si>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</si>
  <si>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</si>
  <si>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</si>
  <si>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</si>
  <si>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</si>
  <si>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</si>
  <si>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</si>
  <si>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</si>
  <si>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</si>
  <si>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</si>
  <si>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</si>
  <si>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</si>
  <si>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</si>
  <si>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</si>
  <si>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</si>
  <si>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</si>
  <si>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</si>
  <si>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</si>
  <si>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</si>
  <si>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</si>
  <si>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</si>
  <si>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</si>
  <si>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</si>
  <si>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</si>
  <si>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</si>
  <si>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</si>
  <si>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</si>
  <si>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</si>
  <si>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</si>
  <si>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</si>
  <si>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</si>
  <si>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</si>
  <si>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</si>
  <si>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</si>
  <si>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</si>
  <si>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</si>
  <si>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</si>
  <si>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</si>
  <si>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</si>
  <si>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</si>
  <si>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</si>
  <si>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</si>
  <si>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</si>
  <si>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</si>
  <si>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</si>
  <si>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</si>
  <si>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</si>
  <si>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</si>
  <si>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</si>
  <si>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</si>
  <si>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</si>
  <si>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</si>
  <si>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</si>
  <si>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</si>
  <si>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</si>
  <si>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</si>
  <si>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</si>
  <si>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</si>
  <si>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</si>
  <si>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</si>
  <si>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</si>
  <si>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</si>
  <si>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</si>
  <si>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</si>
  <si>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</si>
  <si>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</si>
  <si>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</si>
  <si>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</si>
  <si>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</si>
  <si>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</si>
  <si>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</si>
  <si>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</si>
  <si>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</si>
  <si>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</si>
  <si>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</si>
  <si>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</si>
  <si>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</si>
  <si>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</si>
  <si>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</si>
  <si>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</si>
  <si>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</si>
  <si>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</si>
  <si>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</si>
  <si>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</si>
  <si>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</si>
  <si>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</si>
  <si>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</si>
  <si>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</si>
  <si>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</si>
  <si>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</si>
  <si>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</si>
  <si>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</si>
  <si>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</si>
  <si>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</si>
  <si>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</si>
  <si>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</si>
  <si>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</si>
  <si>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</si>
  <si>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</si>
  <si>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</si>
  <si>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</si>
  <si>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</si>
  <si>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</si>
  <si>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</si>
  <si>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</si>
  <si>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</si>
  <si>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</si>
  <si>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</si>
  <si>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</si>
  <si>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</si>
  <si>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</si>
  <si>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</si>
  <si>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</si>
  <si>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</si>
  <si>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</si>
  <si>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</si>
  <si>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</si>
  <si>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</si>
  <si>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</si>
  <si>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</si>
  <si>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</si>
  <si>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</si>
  <si>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</si>
  <si>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</si>
  <si>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</si>
  <si>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</si>
  <si>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</si>
  <si>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</si>
  <si>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</si>
  <si>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</si>
  <si>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</si>
  <si>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</si>
  <si>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</si>
  <si>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</si>
  <si>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</si>
  <si>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</si>
  <si>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</si>
  <si>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</si>
  <si>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</si>
  <si>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</si>
  <si>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</si>
  <si>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</si>
  <si>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</si>
  <si>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</si>
  <si>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</si>
  <si>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</si>
  <si>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</si>
  <si>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</si>
  <si>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</si>
  <si>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</si>
  <si>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</si>
  <si>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</si>
  <si>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</si>
  <si>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</si>
  <si>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</si>
  <si>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</si>
  <si>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</si>
  <si>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</si>
  <si>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</si>
  <si>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</si>
  <si>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</si>
  <si>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</si>
  <si>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</si>
  <si>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</si>
  <si>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</si>
  <si>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</si>
  <si>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</si>
  <si>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</si>
  <si>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</si>
  <si>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</si>
  <si>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</si>
  <si>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</si>
  <si>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</si>
  <si>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</si>
  <si>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</si>
  <si>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</si>
  <si>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</si>
  <si>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</si>
  <si>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</si>
  <si>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</si>
  <si>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</si>
  <si>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</si>
  <si>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</si>
  <si>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</si>
  <si>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</si>
  <si>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</si>
  <si>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</si>
  <si>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</si>
  <si>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</si>
  <si>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</si>
  <si>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</si>
  <si>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</si>
  <si>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</si>
  <si>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</si>
  <si>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</si>
  <si>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</si>
  <si>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</si>
  <si>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</si>
  <si>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</si>
  <si>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</si>
  <si>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</si>
  <si>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</si>
  <si>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</si>
  <si>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</si>
  <si>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</si>
  <si>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</si>
  <si>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</si>
  <si>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</si>
  <si>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</si>
  <si>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</si>
  <si>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</si>
  <si>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</si>
  <si>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</si>
  <si>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</si>
  <si>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</si>
  <si>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</si>
  <si>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</si>
  <si>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</si>
  <si>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</si>
  <si>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</si>
  <si>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</si>
  <si>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</si>
  <si>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</si>
  <si>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</si>
  <si>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</si>
  <si>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</si>
  <si>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</si>
  <si>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</si>
  <si>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</si>
  <si>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</si>
  <si>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</si>
  <si>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</si>
  <si>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</si>
  <si>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</si>
  <si>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</si>
  <si>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</si>
  <si>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</si>
  <si>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</si>
  <si>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</si>
  <si>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</si>
  <si>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</si>
  <si>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</si>
  <si>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</si>
  <si>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</si>
  <si>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</si>
  <si>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</si>
  <si>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</si>
  <si>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</si>
  <si>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</si>
  <si>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</si>
  <si>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</si>
  <si>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</si>
  <si>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</si>
  <si>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</si>
  <si>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</si>
  <si>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</si>
  <si>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</si>
  <si>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</si>
  <si>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</si>
  <si>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</si>
  <si>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</si>
  <si>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</si>
  <si>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</si>
  <si>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</si>
  <si>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</si>
  <si>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</si>
  <si>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</si>
  <si>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</si>
  <si>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</si>
  <si>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</si>
  <si>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</si>
  <si>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</si>
  <si>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</si>
  <si>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</si>
  <si>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</si>
  <si>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</si>
  <si>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</si>
  <si>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</si>
  <si>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</si>
  <si>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</si>
  <si>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</si>
  <si>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</si>
  <si>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</si>
  <si>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</si>
  <si>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</si>
  <si>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</si>
  <si>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</si>
  <si>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</si>
  <si>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</si>
  <si>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</si>
  <si>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</si>
  <si>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</si>
  <si>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</si>
  <si>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</si>
  <si>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</si>
  <si>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</si>
  <si>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</si>
  <si>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</si>
  <si>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</si>
  <si>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</si>
  <si>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</si>
  <si>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</si>
  <si>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</si>
  <si>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</si>
  <si>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</si>
  <si>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</si>
  <si>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</si>
  <si>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</si>
  <si>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</si>
  <si>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</si>
  <si>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</si>
  <si>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</si>
  <si>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</si>
  <si>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</si>
  <si>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</si>
  <si>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</si>
  <si>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</si>
  <si>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</si>
  <si>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</si>
  <si>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</si>
  <si>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</si>
  <si>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</si>
  <si>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</si>
  <si>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</si>
  <si>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</si>
  <si>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</si>
  <si>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</si>
  <si>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</si>
  <si>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</si>
  <si>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</si>
  <si>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</si>
  <si>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</si>
  <si>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</si>
  <si>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</si>
  <si>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</si>
  <si>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</si>
  <si>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</si>
  <si>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</si>
  <si>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</si>
  <si>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</si>
  <si>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</si>
  <si>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</si>
  <si>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</si>
  <si>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</si>
  <si>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</si>
  <si>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</si>
  <si>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</si>
  <si>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</si>
  <si>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</si>
  <si>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</si>
  <si>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</si>
  <si>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</si>
  <si>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</si>
  <si>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</si>
  <si>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</si>
  <si>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</si>
  <si>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</si>
  <si>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</si>
  <si>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</si>
  <si>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</si>
  <si>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</si>
  <si>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</si>
  <si>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</si>
  <si>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</si>
  <si>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</si>
  <si>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</si>
  <si>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</si>
  <si>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</si>
  <si>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</si>
  <si>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</si>
  <si>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</si>
  <si>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</si>
  <si>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</si>
  <si>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</si>
  <si>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</si>
  <si>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</si>
  <si>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</si>
  <si>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</si>
  <si>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</si>
  <si>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</si>
  <si>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</si>
  <si>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</si>
  <si>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</si>
  <si>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</si>
  <si>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</si>
  <si>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</si>
  <si>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</si>
  <si>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</si>
  <si>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</si>
  <si>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</si>
  <si>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</si>
  <si>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</si>
  <si>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</si>
  <si>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</si>
  <si>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</si>
  <si>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</si>
  <si>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</si>
  <si>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</si>
  <si>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</si>
  <si>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</si>
  <si>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</si>
  <si>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</si>
  <si>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</si>
  <si>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</si>
  <si>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</si>
  <si>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</si>
  <si>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</si>
  <si>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</si>
  <si>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</si>
  <si>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</si>
  <si>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</si>
  <si>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</si>
  <si>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</si>
  <si>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</si>
  <si>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</si>
  <si>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</si>
  <si>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</si>
  <si>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</si>
  <si>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</si>
  <si>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</si>
  <si>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</si>
  <si>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</si>
  <si>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</si>
  <si>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</si>
  <si>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</si>
  <si>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</si>
  <si>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</si>
  <si>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</si>
  <si>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</si>
  <si>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</si>
  <si>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</si>
  <si>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</si>
  <si>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</si>
  <si>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</si>
  <si>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</si>
  <si>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</si>
  <si>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</si>
  <si>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</si>
  <si>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</si>
  <si>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</si>
  <si>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</si>
  <si>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</si>
  <si>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</si>
  <si>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</si>
  <si>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</si>
  <si>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</si>
  <si>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</si>
  <si>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</si>
  <si>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</si>
  <si>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</si>
  <si>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</si>
  <si>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</si>
  <si>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</si>
  <si>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</si>
  <si>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</si>
  <si>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</si>
  <si>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</si>
  <si>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</si>
  <si>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</si>
  <si>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</si>
  <si>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</si>
  <si>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</si>
  <si>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</si>
  <si>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</si>
  <si>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</si>
  <si>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</si>
  <si>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</si>
  <si>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</si>
  <si>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</si>
  <si>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</si>
  <si>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</si>
  <si>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</si>
  <si>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</si>
  <si>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</si>
  <si>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</si>
  <si>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</si>
  <si>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</si>
  <si>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</si>
  <si>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</si>
  <si>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</si>
  <si>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</si>
  <si>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</si>
  <si>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</si>
  <si>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</si>
  <si>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</si>
  <si>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</si>
  <si>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</si>
  <si>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</si>
  <si>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</si>
  <si>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</si>
  <si>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</si>
  <si>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</si>
  <si>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</si>
  <si>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</si>
  <si>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</si>
  <si>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</si>
  <si>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</si>
  <si>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</si>
  <si>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</si>
  <si>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</si>
  <si>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</si>
  <si>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</si>
  <si>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</si>
  <si>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</si>
  <si>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</si>
  <si>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</si>
  <si>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</si>
  <si>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</si>
  <si>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</si>
  <si>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</si>
  <si>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</si>
  <si>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</si>
  <si>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</si>
  <si>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</si>
  <si>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</si>
  <si>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</si>
  <si>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</si>
  <si>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</si>
  <si>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</si>
  <si>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</si>
  <si>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</si>
  <si>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</si>
  <si>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</si>
  <si>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</si>
  <si>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</si>
  <si>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</si>
  <si>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</si>
  <si>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</si>
  <si>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</si>
  <si>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</si>
  <si>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</si>
  <si>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</si>
  <si>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</si>
  <si>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</si>
  <si>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</si>
  <si>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</si>
  <si>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</si>
  <si>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</si>
  <si>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</si>
  <si>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</si>
  <si>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</si>
  <si>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</si>
  <si>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</si>
  <si>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</si>
  <si>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</si>
  <si>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</si>
  <si>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</si>
  <si>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</si>
  <si>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</si>
  <si>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</si>
  <si>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</si>
  <si>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</si>
  <si>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</si>
  <si>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</si>
  <si>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</si>
  <si>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</si>
  <si>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</si>
  <si>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</si>
  <si>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</si>
  <si>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</si>
  <si>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</si>
  <si>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</si>
  <si>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</si>
  <si>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</si>
  <si>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</si>
  <si>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</si>
  <si>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</si>
  <si>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</si>
  <si>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</si>
  <si>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</si>
  <si>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</si>
  <si>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</si>
  <si>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</si>
  <si>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</si>
  <si>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</si>
  <si>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</si>
  <si>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</si>
  <si>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</si>
  <si>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</si>
  <si>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</si>
  <si>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</si>
  <si>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</si>
  <si>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</si>
  <si>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</si>
  <si>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</si>
  <si>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</si>
  <si>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</si>
  <si>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</si>
  <si>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</si>
  <si>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</si>
  <si>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</si>
  <si>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</si>
  <si>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</si>
  <si>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</si>
  <si>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</si>
  <si>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</si>
  <si>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</si>
  <si>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</si>
  <si>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</si>
  <si>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</si>
  <si>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</si>
  <si>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</si>
  <si>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</si>
  <si>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</si>
  <si>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</si>
  <si>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</si>
  <si>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</si>
  <si>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</si>
  <si>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</si>
  <si>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</si>
  <si>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</si>
  <si>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</si>
  <si>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</si>
  <si>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</si>
  <si>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</si>
  <si>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</si>
  <si>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</si>
  <si>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</si>
  <si>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</si>
  <si>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</si>
  <si>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</si>
  <si>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</si>
  <si>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</si>
  <si>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</si>
  <si>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</si>
  <si>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</si>
  <si>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</si>
  <si>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</si>
  <si>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</si>
  <si>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</si>
  <si>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</si>
  <si>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</si>
  <si>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</si>
  <si>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</si>
  <si>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</si>
  <si>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</si>
  <si>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</si>
  <si>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</si>
  <si>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</si>
  <si>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</si>
  <si>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</si>
  <si>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</si>
  <si>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</si>
  <si>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</si>
  <si>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</si>
  <si>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</si>
  <si>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</si>
  <si>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</si>
  <si>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</si>
  <si>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</si>
  <si>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</si>
  <si>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</si>
  <si>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</si>
  <si>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</si>
  <si>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</si>
  <si>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</si>
  <si>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</si>
  <si>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</si>
  <si>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</si>
  <si>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</si>
  <si>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</si>
  <si>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</si>
  <si>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</si>
  <si>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</si>
  <si>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</si>
  <si>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</si>
  <si>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</si>
  <si>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</si>
  <si>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</si>
  <si>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</si>
  <si>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</si>
  <si>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</si>
  <si>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</si>
  <si>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</si>
  <si>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</si>
  <si>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</si>
  <si>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</si>
  <si>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</si>
  <si>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</si>
  <si>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</si>
  <si>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</si>
  <si>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</si>
  <si>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</si>
  <si>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</si>
  <si>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</si>
  <si>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</si>
  <si>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</si>
  <si>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</si>
  <si>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</si>
  <si>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</si>
  <si>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</si>
  <si>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</si>
  <si>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</si>
  <si>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</si>
  <si>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</si>
  <si>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</si>
  <si>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</si>
  <si>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</si>
  <si>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</si>
  <si>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</si>
  <si>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</si>
  <si>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</si>
  <si>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</si>
  <si>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</si>
  <si>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</si>
  <si>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</si>
  <si>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</si>
  <si>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</si>
  <si>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</si>
  <si>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</si>
  <si>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</si>
  <si>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</si>
  <si>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</si>
  <si>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</si>
  <si>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</si>
  <si>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</si>
  <si>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</si>
  <si>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</si>
  <si>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</si>
  <si>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</si>
  <si>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</si>
  <si>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</si>
  <si>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</si>
  <si>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</si>
  <si>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</si>
  <si>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</si>
  <si>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</si>
  <si>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</si>
  <si>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</si>
  <si>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</si>
  <si>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</si>
  <si>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</si>
  <si>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</si>
  <si>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</si>
  <si>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</si>
  <si>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</si>
  <si>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</si>
  <si>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</si>
  <si>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</si>
  <si>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</si>
  <si>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</si>
  <si>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</si>
  <si>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</si>
  <si>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</si>
  <si>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</si>
  <si>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</si>
  <si>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</si>
  <si>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</si>
  <si>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</si>
  <si>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</si>
  <si>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</si>
  <si>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</si>
  <si>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</si>
  <si>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</si>
  <si>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</si>
  <si>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</si>
  <si>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</si>
  <si>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</si>
  <si>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</si>
  <si>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</si>
  <si>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</si>
  <si>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</si>
  <si>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</si>
  <si>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</si>
  <si>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</si>
  <si>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</si>
  <si>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</si>
  <si>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</si>
  <si>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</si>
  <si>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</si>
  <si>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</si>
  <si>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</si>
  <si>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</si>
  <si>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</si>
  <si>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</si>
  <si>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</si>
  <si>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</si>
  <si>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</si>
  <si>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</si>
  <si>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</si>
  <si>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</si>
  <si>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</si>
  <si>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</si>
  <si>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</si>
  <si>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</si>
  <si>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</si>
  <si>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</si>
  <si>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</si>
  <si>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</si>
  <si>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</si>
  <si>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</si>
  <si>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</si>
  <si>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</si>
  <si>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</si>
  <si>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</si>
  <si>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</si>
  <si>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</si>
  <si>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</si>
  <si>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</si>
  <si>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</si>
  <si>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</si>
  <si>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</si>
  <si>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</si>
  <si>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</si>
  <si>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</si>
  <si>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</si>
  <si>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</si>
  <si>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</si>
  <si>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</si>
  <si>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</si>
  <si>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</si>
  <si>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</si>
  <si>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</si>
  <si>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</si>
  <si>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</si>
  <si>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</si>
  <si>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</si>
  <si>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</si>
  <si>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</si>
  <si>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</si>
  <si>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</si>
  <si>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</si>
  <si>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</si>
  <si>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</si>
  <si>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</si>
  <si>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</si>
  <si>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</si>
  <si>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</si>
  <si>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</si>
  <si>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</si>
  <si>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</si>
  <si>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</si>
  <si>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</si>
  <si>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</si>
  <si>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</si>
  <si>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</si>
  <si>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</si>
  <si>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</si>
  <si>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</si>
  <si>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</si>
  <si>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</si>
  <si>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</si>
  <si>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</si>
  <si>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</si>
  <si>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</si>
  <si>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</si>
  <si>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</si>
  <si>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</si>
  <si>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</si>
  <si>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</si>
  <si>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</si>
  <si>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</si>
  <si>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</si>
  <si>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</si>
  <si>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</si>
  <si>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</si>
  <si>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</si>
  <si>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</si>
  <si>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</si>
  <si>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</si>
  <si>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</si>
  <si>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</si>
  <si>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</si>
  <si>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</si>
  <si>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</si>
  <si>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</si>
  <si>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</si>
  <si>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</si>
  <si>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</si>
  <si>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</si>
  <si>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</si>
  <si>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</si>
  <si>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</si>
  <si>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</si>
  <si>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</si>
  <si>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</si>
  <si>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</si>
  <si>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</si>
  <si>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</si>
  <si>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</si>
  <si>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</si>
  <si>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</si>
  <si>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</si>
  <si>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</si>
  <si>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</si>
  <si>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</si>
  <si>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</si>
  <si>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</si>
  <si>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</si>
  <si>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</si>
  <si>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</si>
  <si>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</si>
  <si>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</si>
  <si>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</si>
  <si>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</si>
  <si>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</si>
  <si>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</si>
  <si>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</si>
  <si>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</si>
  <si>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</si>
  <si>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</si>
  <si>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</si>
  <si>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</si>
  <si>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</si>
  <si>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</si>
  <si>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</si>
  <si>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</si>
  <si>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</si>
  <si>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</si>
  <si>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</si>
  <si>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</si>
  <si>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</si>
  <si>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</si>
  <si>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</si>
  <si>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</si>
  <si>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</si>
  <si>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</si>
  <si>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</si>
  <si>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</si>
  <si>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</si>
  <si>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</si>
  <si>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</si>
  <si>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</si>
  <si>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</si>
  <si>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</si>
  <si>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</si>
  <si>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</si>
  <si>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</si>
  <si>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</si>
  <si>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</si>
  <si>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</si>
  <si>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</si>
  <si>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</si>
  <si>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</si>
  <si>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</si>
  <si>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</si>
  <si>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</si>
  <si>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</si>
  <si>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</si>
  <si>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</si>
  <si>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</si>
  <si>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</si>
  <si>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</si>
  <si>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</si>
  <si>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</si>
  <si>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</si>
  <si>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</si>
  <si>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</si>
  <si>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</si>
  <si>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</si>
  <si>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</si>
  <si>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</si>
  <si>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</si>
  <si>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</si>
  <si>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</si>
  <si>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</si>
  <si>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</si>
  <si>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</si>
  <si>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</si>
  <si>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</si>
  <si>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</si>
  <si>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</si>
  <si>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</si>
  <si>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</si>
  <si>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</si>
  <si>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</si>
  <si>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</si>
  <si>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</si>
  <si>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</si>
  <si>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</si>
  <si>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</si>
  <si>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</si>
  <si>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</si>
  <si>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</si>
  <si>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</si>
  <si>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</si>
  <si>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</si>
  <si>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</si>
  <si>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</si>
  <si>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</si>
  <si>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</si>
  <si>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</si>
  <si>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</si>
  <si>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</si>
  <si>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</si>
  <si>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</si>
  <si>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</si>
  <si>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</si>
  <si>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</si>
  <si>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</si>
  <si>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</si>
  <si>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</si>
  <si>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</si>
  <si>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</si>
  <si>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</si>
  <si>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</si>
  <si>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</si>
  <si>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</si>
  <si>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</si>
  <si>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</si>
  <si>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</si>
  <si>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</si>
  <si>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</si>
  <si>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</si>
  <si>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</si>
  <si>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</si>
  <si>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</si>
  <si>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</si>
  <si>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</si>
  <si>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</si>
  <si>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</si>
  <si>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</si>
  <si>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</si>
  <si>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</si>
  <si>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</si>
  <si>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</si>
  <si>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</si>
  <si>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</si>
  <si>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</si>
  <si>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</si>
  <si>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</si>
  <si>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</si>
  <si>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</si>
  <si>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</si>
  <si>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</si>
  <si>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</si>
  <si>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</si>
  <si>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</si>
  <si>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</si>
  <si>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</si>
  <si>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</si>
  <si>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</si>
  <si>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</si>
  <si>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</si>
  <si>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</si>
  <si>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</si>
  <si>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</si>
  <si>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</si>
  <si>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</si>
  <si>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</si>
  <si>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</si>
  <si>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</si>
  <si>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</si>
  <si>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</si>
  <si>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</si>
  <si>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</si>
  <si>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</si>
  <si>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</si>
  <si>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</si>
  <si>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</si>
  <si>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</si>
  <si>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</si>
  <si>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</si>
  <si>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</si>
  <si>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</si>
  <si>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</si>
  <si>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</si>
  <si>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</si>
  <si>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</si>
  <si>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</si>
  <si>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</si>
  <si>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</si>
  <si>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</si>
  <si>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</si>
  <si>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</si>
  <si>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</si>
  <si>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</si>
  <si>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</si>
  <si>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</si>
  <si>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</si>
  <si>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</si>
  <si>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</si>
  <si>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</si>
  <si>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</si>
  <si>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</si>
  <si>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</si>
  <si>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</si>
  <si>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</si>
  <si>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</si>
  <si>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</si>
  <si>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</si>
  <si>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</si>
  <si>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</si>
  <si>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</si>
  <si>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</si>
  <si>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</si>
  <si>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</si>
  <si>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</si>
  <si>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</si>
  <si>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</si>
  <si>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</si>
  <si>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</si>
  <si>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</si>
  <si>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</si>
  <si>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</si>
  <si>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</si>
  <si>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</si>
  <si>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</si>
  <si>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</si>
  <si>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</si>
  <si>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</si>
  <si>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</si>
  <si>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</si>
  <si>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</si>
  <si>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</si>
  <si>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</si>
  <si>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</si>
  <si>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</si>
  <si>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</si>
  <si>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</si>
  <si>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</si>
  <si>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</si>
  <si>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</si>
  <si>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</si>
  <si>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</si>
  <si>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</si>
  <si>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</si>
  <si>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</si>
  <si>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</si>
  <si>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</si>
  <si>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</si>
  <si>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</si>
  <si>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</si>
  <si>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</si>
  <si>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</si>
  <si>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</si>
  <si>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</si>
  <si>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</si>
  <si>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</si>
  <si>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</si>
  <si>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</si>
  <si>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</si>
  <si>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</si>
  <si>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</si>
  <si>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</si>
  <si>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</si>
  <si>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</si>
  <si>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</si>
  <si>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</si>
  <si>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</si>
  <si>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</si>
  <si>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</si>
  <si>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</si>
  <si>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</si>
  <si>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</si>
  <si>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</si>
  <si>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</si>
  <si>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</si>
  <si>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</si>
  <si>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</si>
  <si>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</si>
  <si>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</si>
  <si>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</si>
  <si>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</si>
  <si>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</si>
  <si>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</si>
  <si>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</si>
  <si>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</si>
  <si>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</si>
  <si>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</si>
  <si>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</si>
  <si>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</si>
  <si>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</si>
  <si>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</si>
  <si>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</si>
  <si>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</si>
  <si>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</si>
  <si>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</si>
  <si>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</si>
  <si>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</si>
  <si>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</si>
  <si>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</si>
  <si>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</si>
  <si>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</si>
  <si>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</si>
  <si>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</si>
  <si>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</si>
  <si>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</si>
  <si>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</si>
  <si>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</si>
  <si>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</si>
  <si>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</si>
  <si>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</si>
  <si>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</si>
  <si>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</si>
  <si>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</si>
  <si>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</si>
  <si>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</si>
  <si>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</si>
  <si>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</si>
  <si>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</si>
  <si>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</si>
  <si>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</si>
  <si>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</si>
  <si>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</si>
  <si>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</si>
  <si>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</si>
  <si>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</si>
  <si>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</si>
  <si>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</si>
  <si>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</si>
  <si>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</si>
  <si>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</si>
  <si>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</si>
  <si>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</si>
  <si>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</si>
  <si>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</si>
  <si>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</si>
  <si>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</si>
  <si>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</si>
  <si>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</si>
  <si>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</si>
  <si>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</si>
  <si>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</si>
  <si>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</si>
  <si>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</si>
  <si>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</si>
  <si>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</si>
  <si>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</si>
  <si>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</si>
  <si>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</si>
  <si>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</si>
  <si>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</si>
  <si>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</si>
  <si>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</si>
  <si>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</si>
  <si>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</si>
  <si>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</si>
  <si>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</si>
  <si>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</si>
  <si>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</si>
  <si>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</si>
  <si>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</si>
  <si>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</si>
  <si>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</si>
  <si>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</si>
  <si>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</si>
  <si>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</si>
  <si>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</si>
  <si>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</si>
  <si>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</si>
  <si>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</si>
  <si>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</si>
  <si>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</si>
  <si>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</si>
  <si>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</si>
  <si>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</si>
  <si>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</si>
  <si>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</si>
  <si>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</si>
  <si>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</si>
  <si>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</si>
  <si>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</si>
  <si>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</si>
  <si>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</si>
  <si>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</si>
  <si>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</si>
  <si>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</si>
  <si>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</si>
  <si>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</si>
  <si>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</si>
  <si>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</si>
  <si>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</si>
  <si>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</si>
  <si>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</si>
  <si>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</si>
  <si>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</si>
  <si>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</si>
  <si>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</si>
  <si>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</si>
  <si>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</si>
  <si>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</si>
  <si>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</si>
  <si>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</si>
  <si>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</si>
  <si>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</si>
  <si>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</si>
  <si>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</si>
  <si>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</si>
  <si>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</si>
  <si>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</si>
  <si>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</si>
  <si>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</si>
  <si>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</si>
  <si>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</si>
  <si>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</si>
  <si>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</si>
  <si>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</si>
  <si>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</si>
  <si>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</si>
  <si>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</si>
  <si>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</si>
  <si>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</si>
  <si>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</si>
  <si>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</si>
  <si>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</si>
  <si>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</si>
  <si>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</si>
  <si>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</si>
  <si>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</si>
  <si>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</si>
  <si>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</si>
  <si>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</si>
  <si>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</si>
  <si>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</si>
  <si>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</si>
  <si>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</si>
  <si>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</si>
  <si>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</si>
  <si>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</si>
  <si>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</si>
  <si>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</si>
  <si>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</si>
  <si>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</si>
  <si>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</si>
  <si>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</si>
  <si>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</si>
  <si>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</si>
  <si>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</si>
  <si>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</si>
  <si>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</si>
  <si>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</si>
  <si>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</si>
  <si>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</si>
  <si>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</si>
  <si>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</si>
  <si>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</si>
  <si>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</si>
  <si>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</si>
  <si>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</si>
  <si>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</si>
  <si>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</si>
  <si>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</si>
  <si>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</si>
  <si>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</si>
  <si>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</si>
  <si>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</si>
  <si>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</si>
  <si>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</si>
  <si>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</si>
  <si>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</si>
  <si>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</si>
  <si>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</si>
  <si>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</si>
  <si>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</si>
  <si>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</si>
  <si>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</si>
  <si>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</si>
  <si>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</si>
  <si>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</si>
  <si>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</si>
  <si>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</si>
  <si>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</si>
  <si>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</si>
  <si>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</si>
  <si>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</si>
  <si>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</si>
  <si>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</si>
  <si>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</si>
  <si>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</si>
  <si>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</si>
  <si>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</si>
  <si>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</si>
  <si>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</si>
  <si>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</si>
  <si>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</si>
  <si>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</si>
  <si>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</si>
  <si>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</si>
  <si>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</si>
  <si>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</si>
  <si>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</si>
  <si>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</si>
  <si>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</si>
  <si>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</si>
  <si>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</si>
  <si>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</si>
  <si>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</si>
  <si>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</si>
  <si>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</si>
  <si>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</si>
  <si>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</si>
  <si>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</si>
  <si>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</si>
  <si>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</si>
  <si>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</si>
  <si>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</si>
  <si>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</si>
  <si>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</si>
  <si>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</si>
  <si>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</si>
  <si>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</si>
  <si>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</si>
  <si>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</si>
  <si>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</si>
  <si>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</si>
  <si>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</si>
  <si>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</si>
  <si>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</si>
  <si>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</si>
  <si>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</si>
  <si>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</si>
  <si>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</si>
  <si>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</si>
  <si>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</si>
  <si>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</si>
  <si>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</si>
  <si>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</si>
  <si>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</si>
  <si>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</si>
  <si>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</si>
  <si>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</si>
  <si>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</si>
  <si>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</si>
  <si>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</si>
  <si>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</si>
  <si>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</si>
  <si>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</si>
  <si>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</si>
  <si>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</si>
  <si>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</si>
  <si>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</si>
  <si>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</si>
  <si>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</si>
  <si>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</si>
  <si>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</si>
  <si>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</si>
  <si>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</si>
  <si>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</si>
  <si>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</si>
  <si>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</si>
  <si>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</si>
  <si>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</si>
  <si>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</si>
  <si>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</si>
  <si>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</si>
  <si>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</si>
  <si>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</si>
  <si>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</si>
  <si>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</si>
  <si>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</si>
  <si>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</si>
  <si>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</si>
  <si>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</si>
  <si>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</si>
  <si>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</si>
  <si>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</si>
  <si>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</si>
  <si>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</si>
  <si>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</si>
  <si>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</si>
  <si>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</si>
  <si>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</si>
  <si>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</si>
  <si>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</si>
  <si>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</si>
  <si>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</si>
  <si>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</si>
  <si>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</si>
  <si>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</si>
  <si>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</si>
  <si>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</si>
  <si>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</si>
  <si>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</si>
  <si>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</si>
  <si>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</si>
  <si>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</si>
  <si>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</si>
  <si>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</si>
  <si>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</si>
  <si>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</si>
  <si>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</si>
  <si>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</si>
  <si>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</si>
  <si>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</si>
  <si>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</si>
  <si>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</si>
  <si>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</si>
  <si>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</si>
  <si>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</si>
  <si>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</si>
  <si>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</si>
  <si>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</si>
  <si>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</si>
  <si>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</si>
  <si>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</si>
  <si>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</si>
  <si>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</si>
  <si>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</si>
  <si>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</si>
  <si>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</si>
  <si>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</si>
  <si>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</si>
  <si>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</si>
  <si>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</si>
  <si>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</si>
  <si>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</si>
  <si>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</si>
  <si>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</si>
  <si>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</si>
  <si>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</si>
  <si>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</si>
  <si>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</si>
  <si>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</si>
  <si>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</si>
  <si>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</si>
  <si>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</si>
  <si>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</si>
  <si>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</si>
  <si>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</si>
  <si>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</si>
  <si>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</si>
  <si>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</si>
  <si>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</si>
  <si>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</si>
  <si>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</si>
  <si>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</si>
  <si>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</si>
  <si>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</si>
  <si>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</si>
  <si>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</si>
  <si>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</si>
  <si>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</si>
  <si>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</si>
  <si>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</si>
  <si>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</si>
  <si>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</si>
  <si>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</si>
  <si>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</si>
  <si>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</si>
  <si>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</si>
  <si>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</si>
  <si>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</si>
  <si>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</si>
  <si>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</si>
  <si>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</si>
  <si>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</si>
  <si>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</si>
  <si>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</si>
  <si>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</si>
  <si>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</si>
  <si>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</si>
  <si>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</si>
  <si>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</si>
  <si>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</si>
  <si>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</si>
  <si>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</si>
  <si>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</si>
  <si>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</si>
  <si>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</si>
  <si>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</si>
  <si>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</si>
  <si>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</si>
  <si>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</si>
  <si>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</si>
  <si>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</si>
  <si>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</si>
  <si>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</si>
  <si>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</si>
  <si>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</si>
  <si>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</si>
  <si>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</si>
  <si>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</si>
  <si>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</si>
  <si>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</si>
  <si>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</si>
  <si>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</si>
  <si>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</si>
  <si>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</si>
  <si>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</si>
  <si>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</si>
  <si>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</si>
  <si>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</si>
  <si>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</si>
  <si>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</si>
  <si>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</si>
  <si>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</si>
  <si>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</si>
  <si>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</si>
  <si>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</si>
  <si>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</si>
  <si>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</si>
  <si>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</si>
  <si>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</si>
  <si>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</si>
  <si>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</si>
  <si>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</si>
  <si>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</si>
  <si>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</si>
  <si>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</si>
  <si>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</si>
  <si>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</si>
  <si>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</si>
  <si>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</si>
  <si>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</si>
  <si>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</si>
  <si>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</si>
  <si>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</si>
  <si>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</si>
  <si>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</si>
  <si>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</si>
  <si>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</si>
  <si>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</si>
  <si>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</si>
  <si>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</si>
  <si>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</si>
  <si>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</si>
  <si>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</si>
  <si>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</si>
  <si>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</si>
  <si>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</si>
  <si>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</si>
  <si>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</si>
  <si>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</si>
  <si>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</si>
  <si>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</si>
  <si>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</si>
  <si>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</si>
  <si>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</si>
  <si>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</si>
  <si>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</si>
  <si>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</si>
  <si>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</si>
  <si>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</si>
  <si>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</si>
  <si>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</si>
  <si>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</si>
  <si>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</si>
  <si>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</si>
  <si>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</si>
  <si>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</si>
  <si>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</si>
  <si>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</si>
  <si>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</si>
  <si>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</si>
  <si>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</si>
  <si>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</si>
  <si>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</si>
  <si>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</si>
  <si>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</si>
  <si>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</si>
  <si>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</si>
  <si>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</si>
  <si>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</si>
  <si>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</si>
  <si>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</si>
  <si>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</si>
  <si>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</si>
  <si>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</si>
  <si>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</si>
  <si>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</si>
  <si>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</si>
  <si>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</si>
  <si>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</si>
  <si>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</si>
  <si>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</si>
  <si>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</si>
  <si>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</si>
  <si>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</si>
  <si>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</si>
  <si>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</si>
  <si>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</si>
  <si>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</si>
  <si>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</si>
  <si>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</si>
  <si>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</si>
  <si>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</si>
  <si>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</si>
  <si>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</si>
  <si>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</si>
  <si>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</si>
  <si>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</si>
  <si>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</si>
  <si>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</si>
  <si>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</si>
  <si>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</si>
  <si>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</si>
  <si>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</si>
  <si>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</si>
  <si>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</si>
  <si>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</si>
  <si>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</si>
  <si>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</si>
  <si>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</si>
  <si>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</si>
  <si>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</si>
  <si>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</si>
  <si>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</si>
  <si>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</si>
  <si>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</si>
  <si>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</si>
  <si>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</si>
  <si>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</si>
  <si>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</si>
  <si>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</si>
  <si>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</si>
  <si>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</si>
  <si>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</si>
  <si>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</si>
  <si>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</si>
  <si>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</si>
  <si>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</si>
  <si>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</si>
  <si>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</si>
  <si>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</si>
  <si>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</si>
  <si>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</si>
  <si>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</si>
  <si>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</si>
  <si>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</si>
  <si>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</si>
  <si>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</si>
  <si>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</si>
  <si>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</si>
  <si>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</si>
  <si>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</si>
  <si>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</si>
  <si>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</si>
  <si>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</si>
  <si>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</si>
  <si>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</si>
  <si>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</si>
  <si>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</si>
  <si>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</si>
  <si>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</si>
  <si>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</si>
  <si>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</si>
  <si>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</si>
  <si>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</si>
  <si>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</si>
  <si>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</si>
  <si>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</si>
  <si>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</si>
  <si>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</si>
  <si>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</si>
  <si>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</si>
  <si>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</si>
  <si>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</si>
  <si>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</si>
  <si>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</si>
  <si>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</si>
  <si>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</si>
  <si>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</si>
  <si>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</si>
  <si>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</si>
  <si>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</si>
  <si>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</si>
  <si>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</si>
  <si>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</si>
  <si>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</si>
  <si>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</si>
  <si>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</si>
  <si>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</si>
  <si>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</si>
  <si>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</si>
  <si>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</si>
  <si>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</si>
  <si>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</si>
  <si>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</si>
  <si>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</si>
  <si>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</si>
  <si>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</si>
  <si>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</si>
  <si>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</si>
  <si>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</si>
  <si>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</si>
  <si>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</si>
  <si>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</si>
  <si>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</si>
  <si>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</si>
  <si>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</si>
  <si>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</si>
  <si>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</si>
  <si>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</si>
  <si>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</si>
  <si>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</si>
  <si>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</si>
  <si>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</si>
  <si>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</si>
  <si>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</si>
  <si>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</si>
  <si>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</si>
  <si>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</si>
  <si>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</si>
  <si>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</si>
  <si>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</si>
  <si>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</si>
  <si>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</si>
  <si>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</si>
  <si>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</si>
  <si>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</si>
  <si>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</si>
  <si>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</si>
  <si>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</si>
  <si>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</si>
  <si>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</si>
  <si>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</si>
  <si>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</si>
  <si>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</si>
  <si>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</si>
  <si>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</si>
  <si>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</si>
  <si>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</si>
  <si>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</si>
  <si>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</si>
  <si>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</si>
  <si>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</si>
  <si>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</si>
  <si>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</si>
  <si>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</si>
  <si>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</si>
  <si>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</si>
  <si>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</si>
  <si>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</si>
  <si>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</si>
  <si>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</si>
  <si>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</si>
  <si>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</si>
  <si>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</si>
  <si>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</si>
  <si>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</si>
  <si>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</si>
  <si>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</si>
  <si>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</si>
  <si>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</si>
  <si>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</si>
  <si>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</si>
  <si>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</si>
  <si>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</si>
  <si>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</si>
  <si>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</si>
  <si>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</si>
  <si>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</si>
  <si>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</si>
  <si>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</si>
  <si>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</si>
  <si>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</si>
  <si>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</si>
  <si>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</si>
  <si>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</si>
  <si>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</si>
  <si>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</si>
  <si>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</si>
  <si>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</si>
  <si>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</si>
  <si>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</si>
  <si>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</si>
  <si>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</si>
  <si>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</si>
  <si>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</si>
  <si>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</si>
  <si>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</si>
  <si>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</si>
  <si>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</si>
  <si>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</si>
  <si>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</si>
  <si>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</si>
  <si>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</si>
  <si>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</si>
  <si>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</si>
  <si>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</si>
  <si>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</si>
  <si>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</si>
  <si>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</si>
  <si>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</si>
  <si>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</si>
  <si>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</si>
  <si>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</si>
  <si>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</si>
  <si>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</si>
  <si>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</si>
  <si>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</si>
  <si>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</si>
  <si>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</si>
  <si>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</si>
  <si>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</si>
  <si>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</si>
  <si>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</si>
  <si>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</si>
  <si>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</si>
  <si>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</si>
  <si>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</si>
  <si>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</si>
  <si>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</si>
  <si>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</si>
  <si>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</si>
  <si>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</si>
  <si>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</si>
  <si>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</si>
  <si>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</si>
  <si>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</si>
  <si>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</si>
  <si>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</si>
  <si>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</si>
  <si>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</si>
  <si>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</si>
  <si>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</si>
  <si>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</si>
  <si>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</si>
  <si>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</si>
  <si>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</si>
  <si>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</si>
  <si>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</si>
  <si>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</si>
  <si>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</si>
  <si>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</si>
  <si>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</si>
  <si>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</si>
  <si>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</si>
  <si>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</si>
  <si>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</si>
  <si>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</si>
  <si>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</si>
  <si>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</si>
  <si>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</si>
  <si>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</si>
  <si>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</si>
  <si>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</si>
  <si>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</si>
  <si>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</si>
  <si>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</si>
  <si>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</si>
  <si>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</si>
  <si>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</si>
  <si>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</si>
  <si>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</si>
  <si>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</si>
  <si>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</si>
  <si>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</si>
  <si>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</si>
  <si>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</si>
  <si>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</si>
  <si>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</si>
  <si>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</si>
  <si>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</si>
  <si>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</si>
  <si>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</si>
  <si>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</si>
  <si>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</si>
  <si>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</si>
  <si>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</si>
  <si>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</si>
  <si>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</si>
  <si>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</si>
  <si>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</si>
  <si>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</si>
  <si>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</si>
  <si>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</si>
  <si>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</si>
  <si>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</si>
  <si>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</si>
  <si>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</si>
  <si>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</si>
  <si>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</si>
  <si>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</si>
  <si>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</si>
  <si>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</si>
  <si>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</si>
  <si>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</si>
  <si>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</si>
  <si>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</si>
  <si>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</si>
  <si>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</si>
  <si>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</si>
  <si>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</si>
  <si>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</si>
  <si>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</si>
  <si>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</si>
  <si>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</si>
  <si>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</si>
  <si>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</si>
  <si>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</si>
  <si>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</si>
  <si>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</si>
  <si>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</si>
  <si>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</si>
  <si>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</si>
  <si>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</si>
  <si>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</si>
  <si>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</si>
  <si>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</si>
  <si>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</si>
  <si>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</si>
  <si>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</si>
  <si>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</si>
  <si>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</si>
  <si>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</si>
  <si>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</si>
  <si>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</si>
  <si>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</si>
  <si>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</si>
  <si>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</si>
  <si>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</si>
  <si>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</si>
  <si>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</si>
  <si>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</si>
  <si>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</si>
  <si>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</si>
  <si>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</si>
  <si>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</si>
  <si>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</si>
  <si>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</si>
  <si>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</si>
  <si>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</si>
  <si>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</si>
  <si>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</si>
  <si>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</si>
  <si>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</si>
  <si>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</si>
  <si>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</si>
  <si>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</si>
  <si>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</si>
  <si>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</si>
  <si>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</si>
  <si>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</si>
  <si>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</si>
  <si>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</si>
  <si>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</si>
  <si>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</si>
  <si>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</si>
  <si>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</si>
  <si>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</si>
  <si>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</si>
  <si>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</si>
  <si>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</si>
  <si>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</si>
  <si>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</si>
  <si>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</si>
  <si>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</si>
  <si>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</si>
  <si>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</si>
  <si>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</si>
  <si>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</si>
  <si>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</si>
  <si>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</si>
  <si>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</si>
  <si>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</si>
  <si>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</si>
  <si>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</si>
  <si>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</si>
  <si>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</si>
  <si>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</si>
  <si>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</si>
  <si>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</si>
  <si>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</si>
  <si>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</si>
  <si>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</si>
  <si>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</si>
  <si>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</si>
  <si>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</si>
  <si>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</si>
  <si>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</si>
  <si>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</si>
  <si>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</si>
  <si>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</si>
  <si>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</si>
  <si>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</si>
  <si>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</si>
  <si>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</si>
  <si>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</si>
  <si>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</si>
  <si>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</si>
  <si>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</si>
  <si>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</si>
  <si>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</si>
  <si>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</si>
  <si>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</si>
  <si>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</si>
  <si>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</si>
  <si>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</si>
  <si>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</si>
  <si>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</si>
  <si>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</si>
  <si>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</si>
  <si>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</si>
  <si>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</si>
  <si>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</si>
  <si>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</si>
  <si>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</si>
  <si>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</si>
  <si>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</si>
  <si>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</si>
  <si>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</si>
  <si>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</si>
  <si>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</si>
  <si>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</si>
  <si>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</si>
  <si>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</si>
  <si>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</si>
  <si>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</si>
  <si>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</si>
  <si>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</si>
  <si>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</si>
  <si>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</si>
  <si>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</si>
  <si>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</si>
  <si>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</si>
  <si>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</si>
  <si>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</si>
  <si>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</si>
  <si>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</si>
  <si>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</si>
  <si>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</si>
  <si>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</si>
  <si>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</si>
  <si>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</si>
  <si>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</si>
  <si>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</si>
  <si>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</si>
  <si>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</si>
  <si>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</si>
  <si>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</si>
  <si>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</si>
  <si>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</si>
  <si>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</si>
  <si>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</si>
  <si>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</si>
  <si>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</si>
  <si>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</si>
  <si>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</si>
  <si>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</si>
  <si>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</si>
  <si>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</si>
  <si>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</si>
  <si>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</si>
  <si>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</si>
  <si>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</si>
  <si>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</si>
  <si>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</si>
  <si>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</si>
  <si>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</si>
  <si>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</si>
  <si>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</si>
  <si>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</si>
  <si>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</si>
  <si>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</si>
  <si>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</si>
  <si>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</si>
  <si>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</si>
  <si>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</si>
  <si>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</si>
  <si>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</si>
  <si>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</si>
  <si>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</si>
  <si>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</si>
  <si>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</si>
  <si>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</si>
  <si>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</si>
  <si>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</si>
  <si>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</si>
  <si>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</si>
  <si>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</si>
  <si>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</si>
  <si>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</si>
  <si>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</si>
  <si>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</si>
  <si>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</si>
  <si>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</si>
  <si>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</si>
  <si>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</si>
  <si>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</si>
  <si>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</si>
  <si>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</si>
  <si>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</si>
  <si>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</si>
  <si>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</si>
  <si>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</si>
  <si>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</si>
  <si>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</si>
  <si>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</si>
  <si>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</si>
  <si>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</si>
  <si>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</si>
  <si>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</si>
  <si>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</si>
  <si>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</si>
  <si>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</si>
  <si>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</si>
  <si>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</si>
  <si>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</si>
  <si>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</si>
  <si>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</si>
  <si>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</si>
  <si>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</si>
  <si>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</si>
  <si>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</si>
  <si>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</si>
  <si>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</si>
  <si>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</si>
  <si>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</si>
  <si>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</si>
  <si>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</si>
  <si>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</si>
  <si>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</si>
  <si>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</si>
  <si>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</si>
  <si>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</si>
  <si>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</si>
  <si>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</si>
  <si>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</si>
  <si>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</si>
  <si>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</si>
  <si>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</si>
  <si>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</si>
  <si>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</si>
  <si>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</si>
  <si>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</si>
  <si>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</si>
  <si>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</si>
  <si>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</si>
  <si>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</si>
  <si>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</si>
  <si>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</si>
  <si>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</si>
  <si>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</si>
  <si>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</si>
  <si>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</si>
  <si>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</si>
  <si>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</si>
  <si>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</si>
  <si>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</si>
  <si>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</si>
  <si>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</si>
  <si>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</si>
  <si>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</si>
  <si>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</si>
  <si>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</si>
  <si>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</si>
  <si>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</si>
  <si>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</si>
  <si>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</si>
  <si>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</si>
  <si>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</si>
  <si>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</si>
  <si>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</si>
  <si>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</si>
  <si>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</si>
  <si>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</si>
  <si>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</si>
  <si>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</si>
  <si>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</si>
  <si>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</si>
  <si>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</si>
  <si>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</si>
  <si>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</si>
  <si>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</si>
  <si>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</si>
  <si>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</si>
  <si>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</si>
  <si>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</si>
  <si>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</si>
  <si>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</si>
  <si>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</si>
  <si>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</si>
  <si>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</si>
  <si>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</si>
  <si>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</si>
  <si>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</si>
  <si>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</si>
  <si>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</si>
  <si>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</si>
  <si>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</si>
  <si>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</si>
  <si>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</si>
  <si>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</si>
  <si>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</si>
  <si>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</si>
  <si>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</si>
  <si>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</si>
  <si>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</si>
  <si>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</si>
  <si>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</si>
  <si>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</si>
  <si>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</si>
  <si>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</si>
  <si>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</si>
  <si>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</si>
  <si>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</si>
  <si>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</si>
  <si>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</si>
  <si>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</si>
  <si>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</si>
  <si>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</si>
  <si>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</si>
  <si>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</si>
  <si>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</si>
  <si>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</si>
  <si>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</si>
  <si>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</si>
  <si>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</si>
  <si>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</si>
  <si>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</si>
  <si>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</si>
  <si>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</si>
  <si>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</si>
  <si>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</si>
  <si>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</si>
  <si>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</si>
  <si>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</si>
  <si>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</si>
  <si>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</si>
  <si>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</si>
  <si>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</si>
  <si>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</si>
  <si>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</si>
  <si>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</si>
  <si>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</si>
  <si>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</si>
  <si>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</si>
  <si>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</si>
  <si>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</si>
  <si>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</si>
  <si>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</si>
  <si>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</si>
  <si>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</si>
  <si>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</si>
  <si>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</si>
  <si>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</si>
  <si>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</si>
  <si>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</si>
  <si>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</si>
  <si>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</si>
  <si>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</si>
  <si>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</si>
  <si>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</si>
  <si>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</si>
  <si>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</si>
  <si>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</si>
  <si>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</si>
  <si>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</si>
  <si>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</si>
  <si>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</si>
  <si>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</si>
  <si>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</si>
  <si>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</si>
  <si>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</si>
  <si>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</si>
  <si>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</si>
  <si>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</si>
  <si>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</si>
  <si>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</si>
  <si>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</si>
  <si>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</si>
  <si>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</si>
  <si>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</si>
  <si>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</si>
  <si>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</si>
  <si>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</si>
  <si>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</si>
  <si>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</si>
  <si>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</si>
  <si>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</si>
  <si>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</si>
  <si>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</si>
  <si>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</si>
  <si>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</si>
  <si>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</si>
  <si>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</si>
  <si>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</si>
  <si>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</si>
  <si>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</si>
  <si>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</si>
  <si>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</si>
  <si>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</si>
  <si>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</si>
  <si>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</si>
  <si>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</si>
  <si>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</si>
  <si>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</si>
  <si>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</si>
  <si>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</si>
  <si>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</si>
  <si>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</si>
  <si>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</si>
  <si>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</si>
  <si>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</si>
  <si>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</si>
  <si>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</si>
  <si>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</si>
  <si>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</si>
  <si>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</si>
  <si>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</si>
  <si>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</si>
  <si>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</si>
  <si>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</si>
  <si>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</si>
  <si>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</si>
  <si>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</si>
  <si>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</si>
  <si>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</si>
  <si>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</si>
  <si>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</si>
  <si>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</si>
  <si>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</si>
  <si>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</si>
  <si>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</si>
  <si>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</si>
  <si>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</si>
  <si>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</si>
  <si>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</si>
  <si>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</si>
  <si>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</si>
  <si>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</si>
  <si>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</si>
  <si>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</si>
  <si>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</si>
  <si>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</si>
  <si>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</si>
  <si>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</si>
  <si>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</si>
  <si>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</si>
  <si>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</si>
  <si>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</si>
  <si>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</si>
  <si>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</si>
  <si>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</si>
  <si>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</si>
  <si>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</si>
  <si>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</si>
  <si>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</si>
  <si>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</si>
  <si>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</si>
  <si>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</si>
  <si>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</si>
  <si>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</si>
  <si>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</si>
  <si>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</si>
  <si>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</si>
  <si>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</si>
  <si>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</si>
  <si>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</si>
  <si>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</si>
  <si>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</si>
  <si>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</si>
  <si>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</si>
  <si>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</si>
  <si>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</si>
  <si>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</si>
  <si>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</si>
  <si>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</si>
  <si>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</si>
  <si>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</si>
  <si>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</si>
  <si>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</si>
  <si>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</si>
  <si>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</si>
  <si>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</si>
  <si>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</si>
  <si>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</si>
  <si>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</si>
  <si>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</si>
  <si>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</si>
  <si>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</si>
  <si>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</si>
  <si>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</si>
  <si>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</si>
  <si>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</si>
  <si>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</si>
  <si>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</si>
  <si>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</si>
  <si>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</si>
  <si>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</si>
  <si>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</si>
  <si>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</si>
  <si>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</si>
  <si>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</si>
  <si>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</si>
  <si>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</si>
  <si>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</si>
  <si>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</si>
  <si>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</si>
  <si>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</si>
  <si>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</si>
  <si>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</si>
  <si>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</si>
  <si>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</si>
  <si>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</si>
  <si>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</si>
  <si>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</si>
  <si>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</si>
  <si>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</si>
  <si>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</si>
  <si>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</si>
  <si>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</si>
  <si>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</si>
  <si>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</si>
  <si>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</si>
  <si>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</si>
  <si>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</si>
  <si>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</si>
  <si>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</si>
  <si>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</si>
  <si>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</si>
  <si>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</si>
  <si>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</si>
  <si>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</si>
  <si>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</si>
  <si>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</si>
  <si>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</si>
  <si>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</si>
  <si>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</si>
  <si>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</si>
  <si>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</si>
  <si>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</si>
  <si>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</si>
  <si>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</si>
  <si>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</si>
  <si>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</si>
  <si>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</si>
  <si>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</si>
  <si>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</si>
  <si>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</si>
  <si>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</si>
  <si>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</si>
  <si>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</si>
  <si>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</si>
  <si>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</si>
  <si>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</si>
  <si>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</si>
  <si>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</si>
  <si>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</si>
  <si>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</si>
  <si>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</si>
  <si>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</si>
  <si>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</si>
  <si>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</si>
  <si>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</si>
  <si>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</si>
  <si>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</si>
  <si>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</si>
  <si>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</si>
  <si>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</si>
  <si>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</si>
  <si>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</si>
  <si>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</si>
  <si>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</si>
  <si>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</si>
  <si>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</si>
  <si>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</si>
  <si>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</si>
  <si>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</si>
  <si>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</si>
  <si>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</si>
  <si>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</si>
  <si>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</si>
  <si>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</si>
  <si>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</si>
  <si>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</si>
  <si>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</si>
  <si>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</si>
  <si>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</si>
  <si>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</si>
  <si>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</si>
  <si>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</si>
  <si>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</si>
  <si>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</si>
  <si>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</si>
  <si>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</si>
  <si>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</si>
  <si>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</si>
  <si>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</si>
  <si>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</si>
  <si>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</si>
  <si>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</si>
  <si>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</si>
  <si>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</si>
  <si>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</si>
  <si>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</si>
  <si>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</si>
  <si>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</si>
  <si>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</si>
  <si>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</si>
  <si>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</si>
  <si>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</si>
  <si>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</si>
  <si>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</si>
  <si>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</si>
  <si>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</si>
  <si>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</si>
  <si>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</si>
  <si>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</si>
  <si>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</si>
  <si>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</si>
  <si>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</si>
  <si>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</si>
  <si>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</si>
  <si>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</si>
  <si>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</si>
  <si>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</si>
  <si>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</si>
  <si>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</si>
  <si>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</si>
  <si>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</si>
  <si>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</si>
  <si>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</si>
  <si>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</si>
  <si>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</si>
  <si>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</si>
  <si>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</si>
  <si>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</si>
  <si>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</si>
  <si>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</si>
  <si>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</si>
  <si>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</si>
  <si>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</si>
  <si>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</si>
  <si>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</si>
  <si>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</si>
  <si>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</si>
  <si>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</si>
  <si>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</si>
  <si>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</si>
  <si>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</si>
  <si>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</si>
  <si>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</si>
  <si>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</si>
  <si>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</si>
  <si>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</si>
  <si>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</si>
  <si>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</si>
  <si>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</si>
  <si>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</si>
  <si>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</si>
  <si>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</si>
  <si>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</si>
  <si>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</si>
  <si>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</si>
  <si>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</si>
  <si>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</si>
  <si>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</si>
  <si>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</si>
  <si>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</si>
  <si>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</si>
  <si>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</si>
  <si>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</si>
  <si>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</si>
  <si>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</si>
  <si>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</si>
  <si>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</si>
  <si>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</si>
  <si>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</si>
  <si>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</si>
  <si>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</si>
  <si>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</si>
  <si>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</si>
  <si>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</si>
  <si>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</si>
  <si>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</si>
  <si>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</si>
  <si>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</si>
  <si>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</si>
  <si>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</si>
  <si>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</si>
  <si>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</si>
  <si>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</si>
  <si>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</si>
  <si>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</si>
  <si>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</si>
  <si>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</si>
  <si>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</si>
  <si>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</si>
  <si>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</si>
  <si>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</si>
  <si>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</si>
  <si>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</si>
  <si>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</si>
  <si>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</si>
  <si>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</si>
  <si>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</si>
  <si>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</si>
  <si>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</si>
  <si>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</si>
  <si>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</si>
  <si>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</si>
  <si>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</si>
  <si>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</si>
  <si>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</si>
  <si>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</si>
  <si>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</si>
  <si>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</si>
  <si>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</si>
  <si>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</si>
  <si>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</si>
  <si>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</si>
  <si>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</si>
  <si>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</si>
  <si>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</si>
  <si>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</si>
  <si>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</si>
  <si>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</si>
  <si>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</si>
  <si>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</si>
  <si>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</si>
  <si>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</si>
  <si>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</si>
  <si>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</si>
  <si>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</si>
  <si>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</si>
  <si>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</si>
  <si>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</si>
  <si>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</si>
  <si>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</si>
  <si>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</si>
  <si>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</si>
  <si>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</si>
  <si>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</si>
  <si>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</si>
  <si>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</si>
  <si>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</si>
  <si>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</si>
  <si>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</si>
  <si>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</si>
  <si>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</si>
  <si>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</si>
  <si>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</si>
  <si>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</si>
  <si>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</si>
  <si>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</si>
  <si>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</si>
  <si>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</si>
  <si>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</si>
  <si>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</si>
  <si>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</si>
  <si>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</si>
  <si>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</si>
  <si>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</si>
  <si>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</si>
  <si>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</si>
  <si>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</si>
  <si>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</si>
  <si>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</si>
  <si>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</si>
  <si>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</si>
  <si>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</si>
  <si>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</si>
  <si>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</si>
  <si>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</si>
  <si>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</si>
  <si>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</si>
  <si>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</si>
  <si>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</si>
  <si>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</si>
  <si>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</si>
  <si>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</si>
  <si>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</si>
  <si>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</si>
  <si>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</si>
  <si>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</si>
  <si>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</si>
  <si>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</si>
  <si>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</si>
  <si>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</si>
  <si>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</si>
  <si>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</si>
  <si>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</si>
  <si>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</si>
  <si>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</si>
  <si>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</si>
  <si>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</si>
  <si>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</si>
  <si>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</si>
  <si>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</si>
  <si>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</si>
  <si>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</si>
  <si>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</si>
  <si>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</si>
  <si>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</si>
  <si>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</si>
  <si>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</si>
  <si>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</si>
  <si>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</si>
  <si>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</si>
  <si>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</si>
  <si>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</si>
  <si>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</si>
  <si>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</si>
  <si>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</si>
  <si>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</si>
  <si>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</si>
  <si>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</si>
  <si>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</si>
  <si>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</si>
  <si>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</si>
  <si>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</si>
  <si>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</si>
  <si>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</si>
  <si>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</si>
  <si>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</si>
  <si>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</si>
  <si>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</si>
  <si>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</si>
  <si>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</si>
  <si>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</si>
  <si>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</si>
  <si>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</si>
  <si>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</si>
  <si>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</si>
  <si>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</si>
  <si>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</si>
  <si>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</si>
  <si>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</si>
  <si>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</si>
  <si>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</si>
  <si>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</si>
  <si>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</si>
  <si>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</si>
  <si>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</si>
  <si>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</si>
  <si>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</si>
  <si>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</si>
  <si>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</si>
  <si>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</si>
  <si>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</si>
  <si>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</si>
  <si>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</si>
  <si>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</si>
  <si>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</si>
  <si>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</si>
  <si>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</si>
  <si>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</si>
  <si>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</si>
  <si>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</si>
  <si>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</si>
  <si>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</si>
  <si>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</si>
  <si>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</si>
  <si>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</si>
  <si>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</si>
  <si>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</si>
  <si>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</si>
  <si>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</si>
  <si>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</si>
  <si>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</si>
  <si>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</si>
  <si>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</si>
  <si>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</si>
  <si>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</si>
  <si>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</si>
  <si>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</si>
  <si>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</si>
  <si>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</si>
  <si>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</si>
  <si>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</si>
  <si>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</si>
  <si>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</si>
  <si>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</si>
  <si>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</si>
  <si>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</si>
  <si>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</si>
  <si>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</si>
  <si>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</si>
  <si>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</si>
  <si>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</si>
  <si>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</si>
  <si>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</si>
  <si>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</si>
  <si>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</si>
  <si>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</si>
  <si>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</si>
  <si>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</si>
  <si>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</si>
  <si>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</si>
  <si>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</si>
  <si>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</si>
  <si>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</si>
  <si>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</si>
  <si>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</si>
  <si>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</si>
  <si>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</si>
  <si>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</si>
  <si>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</si>
  <si>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</si>
  <si>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</si>
  <si>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</si>
  <si>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</si>
  <si>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</si>
  <si>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</si>
  <si>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</si>
  <si>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</si>
  <si>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</si>
  <si>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</si>
  <si>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</si>
  <si>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</si>
  <si>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</si>
  <si>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</si>
  <si>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</si>
  <si>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</si>
  <si>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</si>
  <si>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</si>
  <si>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</si>
  <si>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</si>
  <si>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</si>
  <si>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</si>
  <si>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</si>
  <si>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</si>
  <si>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</si>
  <si>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</si>
  <si>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</si>
  <si>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</si>
  <si>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</si>
  <si>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</si>
  <si>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</si>
  <si>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</si>
  <si>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</si>
  <si>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</si>
  <si>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</si>
  <si>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</si>
  <si>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</si>
  <si>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</si>
  <si>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</si>
  <si>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</si>
  <si>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</si>
  <si>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</si>
  <si>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</si>
  <si>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</si>
  <si>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</si>
  <si>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</si>
  <si>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</si>
  <si>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</si>
  <si>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</si>
  <si>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</si>
  <si>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</si>
  <si>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</si>
  <si>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</si>
  <si>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</si>
  <si>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</si>
  <si>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</si>
  <si>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</si>
  <si>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</si>
  <si>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</si>
  <si>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</si>
  <si>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</si>
  <si>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</si>
  <si>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</si>
  <si>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</si>
  <si>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</si>
  <si>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</si>
  <si>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</si>
  <si>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</si>
  <si>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</si>
  <si>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</si>
  <si>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</si>
  <si>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</si>
  <si>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</si>
  <si>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</si>
  <si>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</si>
  <si>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</si>
  <si>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</si>
  <si>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</si>
  <si>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</si>
  <si>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</si>
  <si>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</si>
  <si>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</si>
  <si>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</si>
  <si>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</si>
  <si>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</si>
  <si>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</si>
  <si>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</si>
  <si>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</si>
  <si>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</si>
  <si>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</si>
  <si>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</si>
  <si>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</si>
  <si>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</si>
  <si>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</si>
  <si>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</si>
  <si>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</si>
  <si>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</si>
  <si>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</si>
  <si>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</si>
  <si>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</si>
  <si>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</si>
  <si>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</si>
  <si>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</si>
  <si>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</si>
  <si>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</si>
  <si>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</si>
  <si>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</si>
  <si>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</si>
  <si>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</si>
  <si>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</si>
  <si>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</si>
  <si>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</si>
  <si>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</si>
  <si>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</si>
  <si>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</si>
  <si>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</si>
  <si>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</si>
  <si>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</si>
  <si>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</si>
  <si>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</si>
  <si>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</si>
  <si>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</si>
  <si>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</si>
  <si>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</si>
  <si>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</si>
  <si>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</si>
  <si>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</si>
  <si>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</si>
  <si>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</si>
  <si>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</si>
  <si>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</si>
  <si>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</si>
  <si>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</si>
  <si>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</si>
  <si>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</si>
  <si>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</si>
  <si>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</si>
  <si>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</si>
  <si>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</si>
  <si>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</si>
  <si>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</si>
  <si>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</si>
  <si>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</si>
  <si>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</si>
  <si>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</si>
  <si>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</si>
  <si>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</si>
  <si>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</si>
  <si>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</si>
  <si>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</si>
  <si>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</si>
  <si>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</si>
  <si>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</si>
  <si>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</si>
  <si>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</si>
  <si>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</si>
  <si>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</si>
  <si>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</si>
  <si>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</si>
  <si>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</si>
  <si>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</si>
  <si>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</si>
  <si>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</si>
  <si>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</si>
  <si>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</si>
  <si>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</si>
  <si>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</si>
  <si>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</si>
  <si>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</si>
  <si>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</si>
  <si>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</si>
  <si>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</si>
  <si>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</si>
  <si>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</si>
  <si>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</si>
  <si>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</si>
  <si>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</si>
  <si>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</si>
  <si>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</si>
  <si>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</si>
  <si>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</si>
  <si>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</si>
  <si>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</si>
  <si>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</si>
  <si>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</si>
  <si>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</si>
  <si>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</si>
  <si>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</si>
  <si>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</si>
  <si>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</si>
  <si>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</si>
  <si>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</si>
  <si>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</si>
  <si>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</si>
  <si>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</si>
  <si>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</si>
  <si>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</si>
  <si>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</si>
  <si>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</si>
  <si>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</si>
  <si>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</si>
  <si>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</si>
  <si>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</si>
  <si>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</si>
  <si>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</si>
  <si>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</si>
  <si>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</si>
  <si>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</si>
  <si>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</si>
  <si>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</si>
  <si>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</si>
  <si>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</si>
  <si>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</si>
  <si>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</si>
  <si>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</si>
  <si>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</si>
  <si>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</si>
  <si>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</si>
  <si>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</si>
  <si>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</si>
  <si>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</si>
  <si>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</si>
  <si>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</si>
  <si>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</si>
  <si>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</si>
  <si>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</si>
  <si>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</si>
  <si>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</si>
  <si>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</si>
  <si>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</si>
  <si>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</si>
  <si>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</si>
  <si>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</si>
  <si>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</si>
  <si>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</si>
  <si>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</si>
  <si>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</si>
  <si>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</si>
  <si>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</si>
  <si>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</si>
  <si>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</si>
  <si>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</si>
  <si>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</si>
  <si>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</si>
  <si>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</si>
  <si>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</si>
  <si>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</si>
  <si>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</si>
  <si>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</si>
  <si>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</si>
  <si>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</si>
  <si>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</si>
  <si>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</si>
  <si>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</si>
  <si>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</si>
  <si>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</si>
  <si>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</si>
  <si>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</si>
  <si>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</si>
  <si>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</si>
  <si>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</si>
  <si>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</si>
  <si>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</si>
  <si>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</si>
  <si>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</si>
  <si>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</si>
  <si>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</si>
  <si>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</si>
  <si>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</si>
  <si>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</si>
  <si>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</si>
  <si>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</si>
  <si>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</si>
  <si>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</si>
  <si>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</si>
  <si>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</si>
  <si>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</si>
  <si>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</si>
  <si>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</si>
  <si>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</si>
  <si>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</si>
  <si>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</si>
  <si>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</si>
  <si>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</si>
  <si>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</si>
  <si>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</si>
  <si>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</si>
  <si>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</si>
  <si>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</si>
  <si>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</si>
  <si>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</si>
  <si>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</si>
  <si>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</si>
  <si>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</si>
  <si>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</si>
  <si>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</si>
  <si>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</si>
  <si>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</si>
  <si>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</si>
  <si>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</si>
  <si>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</si>
  <si>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</si>
  <si>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</si>
  <si>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</si>
  <si>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</si>
  <si>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</si>
  <si>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</si>
  <si>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</si>
  <si>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</si>
  <si>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</si>
  <si>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</si>
  <si>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</si>
  <si>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</si>
  <si>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</si>
  <si>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</si>
  <si>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</si>
  <si>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</si>
  <si>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</si>
  <si>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</si>
  <si>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</si>
  <si>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</si>
  <si>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</si>
  <si>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</si>
  <si>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</si>
  <si>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</si>
  <si>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</si>
  <si>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</si>
  <si>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</si>
  <si>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</si>
  <si>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</si>
  <si>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</si>
  <si>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</si>
  <si>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</si>
  <si>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</si>
  <si>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</si>
  <si>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</si>
  <si>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</si>
  <si>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</si>
  <si>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</si>
  <si>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</si>
  <si>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</si>
  <si>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</si>
  <si>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</si>
  <si>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</si>
  <si>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</si>
  <si>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</si>
  <si>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</si>
  <si>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</si>
  <si>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</si>
  <si>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</si>
  <si>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</si>
  <si>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</si>
  <si>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</si>
  <si>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</si>
  <si>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</si>
  <si>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</si>
  <si>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</si>
  <si>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</si>
  <si>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</si>
  <si>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</si>
  <si>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</si>
  <si>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</si>
  <si>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</si>
  <si>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</si>
  <si>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</si>
  <si>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</si>
  <si>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</si>
  <si>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</si>
  <si>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</si>
  <si>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</si>
  <si>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</si>
  <si>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</si>
  <si>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</si>
  <si>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</si>
  <si>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</si>
  <si>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</si>
  <si>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</si>
  <si>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</si>
  <si>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</si>
  <si>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</si>
  <si>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</si>
  <si>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</si>
  <si>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</si>
  <si>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</si>
  <si>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</si>
  <si>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</si>
  <si>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</si>
  <si>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</si>
  <si>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</si>
  <si>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</si>
  <si>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</si>
  <si>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</si>
  <si>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</si>
  <si>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</si>
  <si>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</si>
  <si>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</si>
  <si>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</si>
  <si>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</si>
  <si>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</si>
  <si>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</si>
  <si>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</si>
  <si>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</si>
  <si>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</si>
  <si>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</si>
  <si>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</si>
  <si>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</si>
  <si>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</si>
  <si>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</si>
  <si>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</si>
  <si>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</si>
  <si>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</si>
  <si>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</si>
  <si>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</si>
  <si>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</si>
  <si>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</si>
  <si>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</si>
  <si>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</si>
  <si>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</si>
  <si>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</si>
  <si>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</si>
  <si>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</si>
  <si>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</si>
  <si>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</si>
  <si>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</si>
  <si>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</si>
  <si>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</si>
  <si>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</si>
  <si>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</si>
  <si>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</si>
  <si>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</si>
  <si>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</si>
  <si>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</si>
  <si>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</si>
  <si>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</si>
  <si>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</si>
  <si>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</si>
  <si>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</si>
  <si>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</si>
  <si>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</si>
  <si>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</si>
  <si>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</si>
  <si>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</si>
  <si>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</si>
  <si>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</si>
  <si>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</si>
  <si>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</si>
  <si>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</si>
  <si>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</si>
  <si>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</si>
  <si>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</si>
  <si>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</si>
  <si>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</si>
  <si>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</si>
  <si>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</si>
  <si>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</si>
  <si>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</si>
  <si>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</si>
  <si>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</si>
  <si>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</si>
  <si>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</si>
  <si>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</si>
  <si>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</si>
  <si>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</si>
  <si>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</si>
  <si>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</si>
  <si>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</si>
  <si>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</si>
  <si>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</si>
  <si>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</si>
  <si>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</si>
  <si>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</si>
  <si>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</si>
  <si>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</si>
  <si>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</si>
  <si>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</si>
  <si>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</si>
  <si>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</si>
  <si>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</si>
  <si>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</si>
  <si>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</si>
  <si>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</si>
  <si>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</si>
  <si>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</si>
  <si>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</si>
  <si>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</si>
  <si>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</si>
  <si>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</si>
  <si>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</si>
  <si>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</si>
  <si>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</si>
  <si>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</si>
  <si>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</si>
  <si>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</si>
  <si>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</si>
  <si>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</si>
  <si>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</si>
  <si>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</si>
  <si>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</si>
  <si>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</si>
  <si>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</si>
  <si>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</si>
  <si>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</si>
  <si>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</si>
  <si>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</si>
  <si>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</si>
  <si>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</si>
  <si>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</si>
  <si>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</si>
  <si>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</si>
  <si>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</si>
  <si>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</si>
  <si>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</si>
  <si>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</si>
  <si>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</si>
  <si>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</si>
  <si>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</si>
  <si>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</si>
  <si>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</si>
  <si>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</si>
  <si>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</si>
  <si>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</si>
  <si>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</si>
  <si>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</si>
  <si>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</si>
  <si>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</si>
  <si>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</si>
  <si>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</si>
  <si>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</si>
  <si>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</si>
  <si>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</si>
  <si>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</si>
  <si>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</si>
  <si>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</si>
  <si>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</si>
  <si>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</si>
  <si>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</si>
  <si>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</si>
  <si>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</si>
  <si>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</si>
  <si>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</si>
  <si>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</si>
  <si>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</si>
  <si>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</si>
  <si>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</si>
  <si>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</si>
  <si>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</si>
  <si>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</si>
  <si>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</si>
  <si>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</si>
  <si>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</si>
  <si>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</si>
  <si>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</si>
  <si>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</si>
  <si>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</si>
  <si>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</si>
  <si>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</si>
  <si>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</si>
  <si>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</si>
  <si>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</si>
  <si>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</si>
  <si>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</si>
  <si>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</si>
  <si>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</si>
  <si>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</si>
  <si>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</si>
  <si>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</si>
  <si>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</si>
  <si>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</si>
  <si>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</si>
  <si>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</si>
  <si>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</si>
  <si>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</si>
  <si>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</si>
  <si>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</si>
  <si>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</si>
  <si>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</si>
  <si>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</si>
  <si>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</si>
  <si>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</si>
  <si>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</si>
  <si>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</si>
  <si>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</si>
  <si>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</si>
  <si>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</si>
  <si>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</si>
  <si>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</si>
  <si>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</si>
  <si>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</si>
  <si>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</si>
  <si>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</si>
  <si>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</si>
  <si>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</si>
  <si>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</si>
  <si>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</si>
  <si>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</si>
  <si>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</si>
  <si>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</si>
  <si>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</si>
  <si>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</si>
  <si>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</si>
  <si>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</si>
  <si>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</si>
  <si>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</si>
  <si>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</si>
  <si>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</si>
  <si>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</si>
  <si>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</si>
  <si>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</si>
  <si>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</si>
  <si>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</si>
  <si>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</si>
  <si>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</si>
  <si>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</si>
  <si>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</si>
  <si>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</si>
  <si>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</si>
  <si>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</si>
  <si>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</si>
  <si>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</si>
  <si>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</si>
  <si>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</si>
  <si>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</si>
  <si>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</si>
  <si>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</si>
  <si>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</si>
  <si>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</si>
  <si>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</si>
  <si>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</si>
  <si>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</si>
  <si>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</si>
  <si>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</si>
  <si>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</si>
  <si>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</si>
  <si>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</si>
  <si>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</si>
  <si>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</si>
  <si>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</si>
  <si>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</si>
  <si>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</si>
  <si>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</si>
  <si>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</si>
  <si>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</si>
  <si>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</si>
  <si>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</si>
  <si>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</si>
  <si>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</si>
  <si>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</si>
  <si>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</si>
  <si>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</si>
  <si>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</si>
  <si>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</si>
  <si>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</si>
  <si>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</si>
  <si>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</si>
  <si>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</si>
  <si>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</si>
  <si>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</si>
  <si>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</si>
  <si>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</si>
  <si>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</si>
  <si>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</si>
  <si>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</si>
  <si>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</si>
  <si>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</si>
  <si>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</si>
  <si>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</si>
  <si>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</si>
  <si>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</si>
  <si>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</si>
  <si>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</si>
  <si>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</si>
  <si>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</si>
  <si>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</si>
  <si>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</si>
  <si>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</si>
  <si>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</si>
  <si>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</si>
  <si>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</si>
  <si>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</si>
  <si>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</si>
  <si>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</si>
  <si>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</si>
  <si>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</si>
  <si>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</si>
  <si>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</si>
  <si>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</si>
  <si>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</si>
  <si>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</si>
  <si>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</si>
  <si>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</si>
  <si>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</si>
  <si>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</si>
  <si>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</si>
  <si>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</si>
  <si>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</si>
  <si>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</si>
  <si>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</si>
  <si>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</si>
  <si>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</si>
  <si>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</si>
  <si>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</si>
  <si>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</si>
  <si>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</si>
  <si>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</si>
  <si>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</si>
  <si>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</si>
  <si>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</si>
  <si>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</si>
  <si>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</si>
  <si>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</si>
  <si>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</si>
  <si>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</si>
  <si>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</si>
  <si>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</si>
  <si>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</si>
  <si>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</si>
  <si>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</si>
  <si>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</si>
  <si>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</si>
  <si>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</si>
  <si>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</si>
  <si>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</si>
  <si>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</si>
  <si>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</si>
  <si>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</si>
  <si>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</si>
  <si>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</si>
  <si>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</si>
  <si>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</si>
  <si>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</si>
  <si>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</si>
  <si>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</si>
  <si>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</si>
  <si>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</si>
  <si>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</si>
  <si>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</si>
  <si>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</si>
  <si>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</si>
  <si>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</si>
  <si>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</si>
  <si>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</si>
  <si>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</si>
  <si>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</si>
  <si>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</si>
  <si>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</si>
  <si>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</si>
  <si>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</si>
  <si>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</si>
  <si>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</si>
  <si>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</si>
  <si>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</si>
  <si>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</si>
  <si>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</si>
  <si>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</si>
  <si>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</si>
  <si>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</si>
  <si>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</si>
  <si>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</si>
  <si>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</si>
  <si>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</si>
  <si>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</si>
  <si>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</si>
  <si>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</si>
  <si>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</si>
  <si>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</si>
  <si>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</si>
  <si>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</si>
  <si>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</si>
  <si>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</si>
  <si>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</si>
  <si>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</si>
  <si>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</si>
  <si>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</si>
  <si>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</si>
  <si>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</si>
  <si>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</si>
  <si>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</si>
  <si>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</si>
  <si>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</si>
  <si>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</si>
  <si>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</si>
  <si>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</si>
  <si>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</si>
  <si>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</si>
  <si>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</si>
  <si>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</si>
  <si>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</si>
  <si>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</si>
  <si>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</si>
  <si>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</si>
  <si>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</si>
  <si>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</si>
  <si>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</si>
  <si>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</si>
  <si>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</si>
  <si>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</si>
  <si>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</si>
  <si>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</si>
  <si>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</si>
  <si>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</si>
  <si>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</si>
  <si>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</si>
  <si>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</si>
  <si>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</si>
  <si>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</si>
  <si>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</si>
  <si>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</si>
  <si>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</si>
  <si>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</si>
  <si>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</si>
  <si>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</si>
  <si>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</si>
  <si>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</si>
  <si>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</si>
  <si>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</si>
  <si>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</si>
  <si>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</si>
  <si>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</si>
  <si>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</si>
  <si>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</si>
  <si>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</si>
  <si>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</si>
  <si>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</si>
  <si>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</si>
  <si>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</si>
  <si>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</si>
  <si>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</si>
  <si>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</si>
  <si>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</si>
  <si>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</si>
  <si>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</si>
  <si>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</si>
  <si>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</si>
  <si>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</si>
  <si>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</si>
  <si>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</si>
  <si>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</si>
  <si>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</si>
  <si>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</si>
  <si>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</si>
  <si>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</si>
  <si>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</si>
  <si>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</si>
  <si>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</si>
  <si>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</si>
  <si>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</si>
  <si>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</si>
  <si>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</si>
  <si>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</si>
  <si>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</si>
  <si>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</si>
  <si>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</si>
  <si>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</si>
  <si>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</si>
  <si>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</si>
  <si>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</si>
  <si>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</si>
  <si>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</si>
  <si>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</si>
  <si>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</si>
  <si>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</si>
  <si>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</si>
  <si>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</si>
  <si>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</si>
  <si>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</si>
  <si>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</si>
  <si>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</si>
  <si>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</si>
  <si>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</si>
  <si>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</si>
  <si>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</si>
  <si>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</si>
  <si>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</si>
  <si>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</si>
  <si>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</si>
  <si>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</si>
  <si>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</si>
  <si>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</si>
  <si>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</si>
  <si>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</si>
  <si>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</si>
  <si>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</si>
  <si>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</si>
  <si>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</si>
  <si>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</si>
  <si>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</si>
  <si>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</si>
  <si>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</si>
  <si>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</si>
  <si>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</si>
  <si>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</si>
  <si>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</si>
  <si>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</si>
  <si>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</si>
  <si>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</si>
  <si>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</si>
  <si>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</si>
  <si>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</si>
  <si>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</si>
  <si>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</si>
  <si>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</si>
  <si>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</si>
  <si>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</si>
  <si>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</si>
  <si>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</si>
  <si>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</si>
  <si>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</si>
  <si>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</si>
  <si>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</si>
  <si>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</si>
  <si>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</si>
  <si>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</si>
  <si>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</si>
  <si>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</si>
  <si>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</si>
  <si>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</si>
  <si>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</si>
  <si>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</si>
  <si>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</si>
  <si>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</si>
  <si>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</si>
  <si>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</si>
  <si>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</si>
  <si>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</si>
  <si>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</si>
  <si>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</si>
  <si>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</si>
  <si>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</si>
  <si>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</si>
  <si>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</si>
  <si>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</si>
  <si>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</si>
  <si>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</si>
  <si>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</si>
  <si>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</si>
  <si>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</si>
  <si>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</si>
  <si>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</si>
  <si>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</si>
  <si>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</si>
  <si>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</si>
  <si>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</si>
  <si>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</si>
  <si>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</si>
  <si>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</si>
  <si>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</si>
  <si>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</si>
  <si>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</si>
  <si>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</si>
  <si>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</si>
  <si>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</si>
  <si>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</si>
  <si>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</si>
  <si>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</si>
  <si>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</si>
  <si>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</si>
  <si>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</si>
  <si>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</si>
  <si>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</si>
  <si>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</si>
  <si>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</si>
  <si>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</si>
  <si>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</si>
  <si>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</si>
  <si>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</si>
  <si>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</si>
  <si>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</si>
  <si>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</si>
  <si>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</si>
  <si>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</si>
  <si>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</si>
  <si>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</si>
  <si>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</si>
  <si>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</si>
  <si>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</si>
  <si>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</si>
  <si>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</si>
  <si>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</si>
  <si>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</si>
  <si>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</si>
  <si>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</si>
  <si>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</si>
  <si>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</si>
  <si>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</si>
  <si>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</si>
  <si>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</si>
  <si>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</si>
  <si>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</si>
  <si>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</si>
  <si>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</si>
  <si>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</si>
  <si>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</si>
  <si>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</si>
  <si>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</si>
  <si>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</si>
  <si>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</si>
  <si>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</si>
  <si>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</si>
  <si>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</si>
  <si>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</si>
  <si>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</si>
  <si>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</si>
  <si>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</si>
  <si>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</si>
  <si>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</si>
  <si>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</si>
  <si>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</si>
  <si>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</si>
  <si>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</si>
  <si>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</si>
  <si>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</si>
  <si>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</si>
  <si>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</si>
  <si>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</si>
  <si>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</si>
  <si>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</si>
  <si>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</si>
  <si>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</si>
  <si>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</si>
  <si>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</si>
  <si>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</si>
  <si>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</si>
  <si>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</si>
  <si>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</si>
  <si>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</si>
  <si>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</si>
  <si>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</si>
  <si>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</si>
  <si>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</si>
  <si>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</si>
  <si>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</si>
  <si>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</si>
  <si>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</si>
  <si>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</si>
  <si>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</si>
  <si>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</si>
  <si>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</si>
  <si>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</si>
  <si>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</si>
  <si>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</si>
  <si>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</si>
  <si>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</si>
  <si>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</si>
  <si>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</si>
  <si>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</si>
  <si>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</si>
  <si>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</si>
  <si>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</si>
  <si>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</si>
  <si>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</si>
  <si>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</si>
  <si>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</si>
  <si>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</si>
  <si>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</si>
  <si>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</si>
  <si>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</si>
  <si>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</si>
  <si>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</si>
  <si>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</si>
  <si>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</si>
  <si>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</si>
  <si>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</si>
  <si>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</si>
  <si>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</si>
  <si>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</si>
  <si>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</si>
  <si>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</si>
  <si>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</si>
  <si>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</si>
  <si>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</si>
  <si>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</si>
  <si>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</si>
  <si>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</si>
  <si>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</si>
  <si>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</si>
  <si>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</si>
  <si>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</si>
  <si>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</si>
  <si>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</si>
  <si>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</si>
  <si>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</si>
  <si>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</si>
  <si>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</si>
  <si>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</si>
  <si>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</si>
  <si>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</si>
  <si>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</si>
  <si>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</si>
  <si>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</si>
  <si>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</si>
  <si>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</si>
  <si>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</si>
  <si>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</si>
  <si>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</si>
  <si>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</si>
  <si>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</si>
  <si>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</si>
  <si>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</si>
  <si>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</si>
  <si>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</si>
  <si>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</si>
  <si>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</si>
  <si>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</si>
  <si>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</si>
  <si>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</si>
  <si>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</si>
  <si>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</si>
  <si>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</si>
  <si>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</si>
  <si>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</si>
  <si>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</si>
  <si>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</si>
  <si>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</si>
  <si>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</si>
  <si>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</si>
  <si>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</si>
  <si>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</si>
  <si>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</si>
  <si>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</si>
  <si>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</si>
  <si>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</si>
  <si>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</si>
  <si>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</si>
  <si>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</si>
  <si>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</si>
  <si>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</si>
  <si>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</si>
  <si>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</si>
  <si>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</si>
  <si>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</si>
  <si>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</si>
  <si>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</si>
  <si>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</si>
  <si>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</si>
  <si>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</si>
  <si>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</si>
  <si>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</si>
  <si>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</si>
  <si>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</si>
  <si>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</si>
  <si>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</si>
  <si>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</si>
  <si>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</si>
  <si>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</si>
  <si>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</si>
  <si>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</si>
  <si>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</si>
  <si>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</si>
  <si>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</si>
  <si>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</si>
  <si>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</si>
  <si>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</si>
  <si>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</si>
  <si>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</si>
  <si>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</si>
  <si>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</si>
  <si>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</si>
  <si>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</si>
  <si>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</si>
  <si>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</si>
  <si>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</si>
  <si>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</si>
  <si>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</si>
  <si>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</si>
  <si>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</si>
  <si>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</si>
  <si>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</si>
  <si>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</si>
  <si>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</si>
  <si>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</si>
  <si>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</si>
  <si>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</si>
  <si>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</si>
  <si>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</si>
  <si>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</si>
  <si>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</si>
  <si>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</si>
  <si>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</si>
  <si>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</si>
  <si>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</si>
  <si>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</si>
  <si>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</si>
  <si>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</si>
  <si>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</si>
  <si>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</si>
  <si>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</si>
  <si>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</si>
  <si>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</si>
  <si>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</si>
  <si>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</si>
  <si>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</si>
  <si>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</si>
  <si>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</si>
  <si>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</si>
  <si>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</si>
  <si>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</si>
  <si>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</si>
  <si>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</si>
  <si>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</si>
  <si>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</si>
  <si>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</si>
  <si>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</si>
  <si>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</si>
  <si>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</si>
  <si>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</si>
  <si>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</si>
  <si>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</si>
  <si>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</si>
  <si>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</si>
  <si>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</si>
  <si>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</si>
  <si>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</si>
  <si>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</si>
  <si>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</si>
  <si>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</si>
  <si>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</si>
  <si>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</si>
  <si>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</si>
  <si>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</si>
  <si>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</si>
  <si>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</si>
  <si>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</si>
  <si>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</si>
  <si>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</si>
  <si>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</si>
  <si>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</si>
  <si>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</si>
  <si>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</si>
  <si>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</si>
  <si>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</si>
  <si>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</si>
  <si>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</si>
  <si>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</si>
  <si>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</si>
  <si>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</si>
  <si>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</si>
  <si>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</si>
  <si>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</si>
  <si>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</si>
  <si>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</si>
  <si>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</si>
  <si>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</si>
  <si>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</si>
  <si>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</si>
  <si>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</si>
  <si>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</si>
  <si>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</si>
  <si>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</si>
  <si>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</si>
  <si>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</si>
  <si>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</si>
  <si>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</si>
  <si>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</si>
  <si>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</si>
  <si>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</si>
  <si>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</si>
  <si>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</si>
  <si>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</si>
  <si>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</si>
  <si>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</si>
  <si>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</si>
  <si>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</si>
  <si>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</si>
  <si>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</si>
  <si>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</si>
  <si>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</si>
  <si>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</si>
  <si>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</si>
  <si>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</si>
  <si>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</si>
  <si>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</si>
  <si>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</si>
  <si>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</si>
  <si>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</si>
  <si>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</si>
  <si>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</si>
  <si>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</si>
  <si>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</si>
  <si>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</si>
  <si>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</si>
  <si>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</si>
  <si>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</si>
  <si>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</si>
  <si>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</si>
  <si>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</si>
  <si>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</si>
  <si>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</si>
  <si>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</si>
  <si>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</si>
  <si>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</si>
  <si>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</si>
  <si>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</si>
  <si>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</si>
  <si>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</si>
  <si>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</si>
  <si>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</si>
  <si>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</si>
  <si>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</si>
  <si>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</si>
  <si>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</si>
  <si>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</si>
  <si>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</si>
  <si>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</si>
  <si>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</si>
  <si>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</si>
  <si>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</si>
  <si>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</si>
  <si>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</si>
  <si>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</si>
  <si>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</si>
  <si>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</si>
  <si>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</si>
  <si>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</si>
  <si>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</si>
  <si>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</si>
  <si>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</si>
  <si>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</si>
  <si>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</si>
  <si>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</si>
  <si>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</si>
  <si>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</si>
  <si>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</si>
  <si>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</si>
  <si>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</si>
  <si>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</si>
  <si>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</si>
  <si>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</si>
  <si>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</si>
  <si>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</si>
  <si>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</si>
  <si>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</si>
  <si>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</si>
  <si>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</si>
  <si>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</si>
  <si>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</si>
  <si>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</si>
  <si>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</si>
  <si>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</si>
  <si>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</si>
  <si>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</si>
  <si>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</si>
  <si>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</si>
  <si>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</si>
  <si>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</si>
  <si>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</si>
  <si>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</si>
  <si>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</si>
  <si>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</si>
  <si>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</si>
  <si>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</si>
  <si>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</si>
  <si>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</si>
  <si>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</si>
  <si>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</si>
  <si>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</si>
  <si>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</si>
  <si>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</si>
  <si>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</si>
  <si>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</si>
  <si>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</si>
  <si>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</si>
  <si>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</si>
  <si>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</si>
  <si>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</si>
  <si>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</si>
  <si>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</si>
  <si>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</si>
  <si>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</si>
  <si>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</si>
  <si>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</si>
  <si>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</si>
  <si>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</si>
  <si>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</si>
  <si>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</si>
  <si>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</si>
  <si>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</si>
  <si>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</si>
  <si>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</si>
  <si>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</si>
  <si>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</si>
  <si>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</si>
  <si>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</si>
  <si>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</si>
  <si>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</si>
  <si>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</si>
  <si>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</si>
  <si>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</si>
  <si>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</si>
  <si>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</si>
  <si>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</si>
  <si>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</si>
  <si>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</si>
  <si>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</si>
  <si>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</si>
  <si>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</si>
  <si>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</si>
  <si>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</si>
  <si>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</si>
  <si>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</si>
  <si>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</si>
  <si>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</si>
  <si>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</si>
  <si>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</si>
  <si>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</si>
  <si>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</si>
  <si>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</si>
  <si>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</si>
  <si>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</si>
  <si>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</si>
  <si>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</si>
  <si>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</si>
  <si>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</si>
  <si>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</si>
  <si>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</si>
  <si>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</si>
  <si>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</si>
  <si>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</si>
  <si>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</si>
  <si>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</si>
  <si>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</si>
  <si>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</si>
  <si>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</si>
  <si>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</si>
  <si>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</si>
  <si>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</si>
  <si>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</si>
  <si>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</si>
  <si>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</si>
  <si>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</si>
  <si>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</si>
  <si>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</si>
  <si>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</si>
  <si>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</si>
  <si>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</si>
  <si>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</si>
  <si>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</si>
  <si>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</si>
  <si>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</si>
  <si>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</si>
  <si>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</si>
  <si>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</si>
  <si>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</si>
  <si>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</si>
  <si>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</si>
  <si>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</si>
  <si>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</si>
  <si>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</si>
  <si>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</si>
  <si>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</si>
  <si>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</si>
  <si>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</si>
  <si>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</si>
  <si>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</si>
  <si>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</si>
  <si>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</si>
  <si>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</si>
  <si>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</si>
  <si>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</si>
  <si>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</si>
  <si>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</si>
  <si>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</si>
  <si>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</si>
  <si>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</si>
  <si>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</si>
  <si>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</si>
  <si>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</si>
  <si>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</si>
  <si>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</si>
  <si>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</si>
  <si>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</si>
  <si>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</si>
  <si>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</si>
  <si>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</si>
  <si>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</si>
  <si>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</si>
  <si>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</si>
  <si>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</si>
  <si>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</si>
  <si>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</si>
  <si>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</si>
  <si>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</si>
  <si>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</si>
  <si>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</si>
  <si>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</si>
  <si>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</si>
  <si>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</si>
  <si>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</si>
  <si>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</si>
  <si>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</si>
  <si>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</si>
  <si>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</si>
  <si>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</si>
  <si>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</si>
  <si>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</si>
  <si>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</si>
  <si>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</si>
  <si>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</si>
  <si>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</si>
  <si>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</si>
  <si>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</si>
  <si>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</si>
  <si>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</si>
  <si>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</si>
  <si>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</si>
  <si>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</si>
  <si>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</si>
  <si>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</si>
  <si>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</si>
  <si>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</si>
  <si>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</si>
  <si>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</si>
  <si>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</si>
  <si>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</si>
  <si>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</si>
  <si>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</si>
  <si>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</si>
  <si>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</si>
  <si>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</si>
  <si>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</si>
  <si>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</si>
  <si>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</si>
  <si>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</si>
  <si>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</si>
  <si>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</si>
  <si>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</si>
  <si>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</si>
  <si>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</si>
  <si>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</si>
  <si>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</si>
  <si>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</si>
  <si>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</si>
  <si>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</si>
  <si>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</si>
  <si>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</si>
  <si>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</si>
  <si>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</si>
  <si>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</si>
  <si>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</si>
  <si>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</si>
  <si>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</si>
  <si>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</si>
  <si>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</si>
  <si>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</si>
  <si>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</si>
  <si>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</si>
  <si>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</si>
  <si>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</si>
  <si>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</si>
  <si>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</si>
  <si>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</si>
  <si>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</si>
  <si>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</si>
  <si>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</si>
  <si>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</si>
  <si>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</si>
  <si>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</si>
  <si>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</si>
  <si>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</si>
  <si>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</si>
  <si>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</si>
  <si>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</si>
  <si>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</si>
  <si>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</si>
  <si>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</si>
  <si>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</si>
  <si>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</si>
  <si>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</si>
  <si>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</si>
  <si>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</si>
  <si>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</si>
  <si>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</si>
  <si>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</si>
  <si>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</si>
  <si>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</si>
  <si>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</si>
  <si>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</si>
  <si>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</si>
  <si>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</si>
  <si>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</si>
  <si>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</si>
  <si>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</si>
  <si>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</si>
  <si>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</si>
  <si>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</si>
  <si>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</si>
  <si>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</si>
  <si>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</si>
  <si>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</si>
  <si>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</si>
  <si>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</si>
  <si>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</si>
  <si>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</si>
  <si>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</si>
  <si>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</si>
  <si>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</si>
  <si>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</si>
  <si>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</si>
  <si>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</si>
  <si>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</si>
  <si>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</si>
  <si>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</si>
  <si>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</si>
  <si>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</si>
  <si>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</si>
  <si>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</si>
  <si>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</si>
  <si>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</si>
  <si>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</si>
  <si>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</si>
  <si>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</si>
  <si>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</si>
  <si>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</si>
  <si>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</si>
  <si>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</si>
  <si>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</si>
  <si>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</si>
  <si>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</si>
  <si>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</si>
  <si>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</si>
  <si>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</si>
  <si>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</si>
  <si>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</si>
  <si>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</si>
  <si>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</si>
  <si>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</si>
  <si>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</si>
  <si>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</si>
  <si>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</si>
  <si>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</si>
  <si>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</si>
  <si>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</si>
  <si>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</si>
  <si>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</si>
  <si>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</si>
  <si>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</si>
  <si>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</si>
  <si>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</si>
  <si>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</si>
  <si>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</si>
  <si>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</si>
  <si>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</si>
  <si>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</si>
  <si>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</si>
  <si>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</si>
  <si>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</si>
  <si>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</si>
  <si>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</si>
  <si>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</si>
  <si>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</si>
  <si>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</si>
  <si>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</si>
  <si>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</si>
  <si>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</si>
  <si>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</si>
  <si>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</si>
  <si>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</si>
  <si>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</si>
  <si>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</si>
  <si>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</si>
  <si>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</si>
  <si>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</si>
  <si>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</si>
  <si>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</si>
  <si>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</si>
  <si>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</si>
  <si>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</si>
  <si>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</si>
  <si>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</si>
  <si>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</si>
  <si>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</si>
  <si>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</si>
  <si>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</si>
  <si>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</si>
  <si>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</si>
  <si>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</si>
  <si>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</si>
  <si>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</si>
  <si>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</si>
  <si>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</si>
  <si>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</si>
  <si>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</si>
  <si>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</si>
  <si>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</si>
  <si>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</si>
  <si>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</si>
  <si>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</si>
  <si>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</si>
  <si>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</si>
  <si>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</si>
  <si>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</si>
  <si>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</si>
  <si>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</si>
  <si>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</si>
  <si>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</si>
  <si>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</si>
  <si>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</si>
  <si>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</si>
  <si>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</si>
  <si>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</si>
  <si>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</si>
  <si>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</si>
  <si>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</si>
  <si>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</si>
  <si>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</si>
  <si>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</si>
  <si>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</si>
  <si>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</si>
  <si>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</si>
  <si>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</si>
  <si>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</si>
  <si>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</si>
  <si>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</si>
  <si>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</si>
  <si>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</si>
  <si>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</si>
  <si>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</si>
  <si>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</si>
  <si>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</si>
  <si>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</si>
  <si>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</si>
  <si>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</si>
  <si>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</si>
  <si>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</si>
  <si>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</si>
  <si>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</si>
  <si>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</si>
  <si>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</si>
  <si>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</si>
  <si>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</si>
  <si>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</si>
  <si>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</si>
  <si>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</si>
  <si>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</si>
  <si>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</si>
  <si>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</si>
  <si>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</si>
  <si>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</si>
  <si>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</si>
  <si>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</si>
  <si>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</si>
  <si>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</si>
  <si>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</si>
  <si>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</si>
  <si>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</si>
  <si>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</si>
  <si>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</si>
  <si>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</si>
  <si>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</si>
  <si>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</si>
  <si>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</si>
  <si>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</si>
  <si>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</si>
  <si>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</si>
  <si>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</si>
  <si>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</si>
  <si>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</si>
  <si>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</si>
  <si>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</si>
  <si>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</si>
  <si>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</si>
  <si>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</si>
  <si>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</si>
  <si>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</si>
  <si>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</si>
  <si>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</si>
  <si>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</si>
  <si>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</si>
  <si>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</si>
  <si>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</si>
  <si>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</si>
  <si>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</si>
  <si>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</si>
  <si>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</si>
  <si>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</si>
  <si>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</si>
  <si>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</si>
  <si>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</si>
  <si>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</si>
  <si>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</si>
  <si>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</si>
  <si>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</si>
  <si>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</si>
  <si>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</si>
  <si>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</si>
  <si>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</si>
  <si>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</si>
  <si>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</si>
  <si>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</si>
  <si>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</si>
  <si>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</si>
  <si>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</si>
  <si>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</si>
  <si>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</si>
  <si>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</si>
  <si>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</si>
  <si>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</si>
  <si>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</si>
  <si>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</si>
  <si>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</si>
  <si>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</si>
  <si>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</si>
  <si>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</si>
  <si>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</si>
  <si>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</si>
  <si>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</si>
  <si>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</si>
  <si>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</si>
  <si>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</si>
  <si>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</si>
  <si>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</si>
  <si>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</si>
  <si>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</si>
  <si>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</si>
  <si>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</si>
  <si>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</si>
  <si>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</si>
  <si>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</si>
  <si>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</si>
  <si>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</si>
  <si>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</si>
  <si>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</si>
  <si>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</si>
  <si>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</si>
  <si>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</si>
  <si>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</si>
  <si>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</si>
  <si>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</si>
  <si>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</si>
  <si>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</si>
  <si>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</si>
  <si>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</si>
  <si>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</si>
  <si>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</si>
  <si>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</si>
  <si>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</si>
  <si>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</si>
  <si>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</si>
  <si>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</si>
  <si>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</si>
  <si>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</si>
  <si>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</si>
  <si>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</si>
  <si>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</si>
  <si>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</si>
  <si>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</si>
  <si>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</si>
  <si>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</si>
  <si>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</si>
  <si>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</si>
  <si>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</si>
  <si>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</si>
  <si>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</si>
  <si>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</si>
  <si>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</si>
  <si>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</si>
  <si>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</si>
  <si>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</si>
  <si>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</si>
  <si>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</si>
  <si>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</si>
  <si>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</si>
  <si>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</si>
  <si>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</si>
  <si>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</si>
  <si>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</si>
  <si>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</si>
  <si>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</si>
  <si>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</si>
  <si>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</si>
  <si>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</si>
  <si>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</si>
  <si>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</si>
  <si>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</si>
  <si>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</si>
  <si>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</si>
  <si>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</si>
  <si>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</si>
  <si>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</si>
  <si>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</si>
  <si>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</si>
  <si>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</si>
  <si>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</si>
  <si>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</si>
  <si>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</si>
  <si>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</si>
  <si>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</si>
  <si>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</si>
  <si>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</si>
  <si>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</si>
  <si>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</si>
  <si>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</si>
  <si>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</si>
  <si>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</si>
  <si>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</si>
  <si>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</si>
  <si>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</si>
  <si>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</si>
  <si>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</si>
  <si>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</si>
  <si>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</si>
  <si>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</si>
  <si>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</si>
  <si>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</si>
  <si>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</si>
  <si>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</si>
  <si>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</si>
  <si>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</si>
  <si>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</si>
  <si>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</si>
  <si>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</si>
  <si>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</si>
  <si>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</si>
  <si>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</si>
  <si>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</si>
  <si>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</si>
  <si>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</si>
  <si>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</si>
  <si>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</si>
  <si>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</si>
  <si>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</si>
  <si>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</si>
  <si>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</si>
  <si>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</si>
  <si>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</si>
  <si>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</si>
  <si>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</si>
  <si>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</si>
  <si>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</si>
  <si>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</si>
  <si>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</si>
  <si>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</si>
  <si>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</si>
  <si>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</si>
  <si>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</si>
  <si>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</si>
  <si>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</si>
  <si>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</si>
  <si>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</si>
  <si>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</si>
  <si>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</si>
  <si>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</si>
  <si>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</si>
  <si>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</si>
  <si>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</si>
  <si>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</si>
  <si>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</si>
  <si>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</si>
  <si>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</si>
  <si>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</si>
  <si>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</si>
  <si>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</si>
  <si>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</si>
  <si>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</si>
  <si>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</si>
  <si>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</si>
  <si>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</si>
  <si>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</si>
  <si>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</si>
  <si>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</si>
  <si>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</si>
  <si>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</si>
  <si>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</si>
  <si>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</si>
  <si>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</si>
  <si>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</si>
  <si>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</si>
  <si>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</si>
  <si>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</si>
  <si>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</si>
  <si>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</si>
  <si>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</si>
  <si>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</si>
  <si>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</si>
  <si>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</si>
  <si>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</si>
  <si>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</si>
  <si>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</si>
  <si>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</si>
  <si>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</si>
  <si>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</si>
  <si>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</si>
  <si>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</si>
  <si>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</si>
  <si>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</si>
  <si>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</si>
  <si>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</si>
  <si>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</si>
  <si>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</si>
  <si>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</si>
  <si>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</si>
  <si>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</si>
  <si>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</si>
  <si>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</si>
  <si>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</si>
  <si>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</si>
  <si>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</si>
  <si>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</si>
  <si>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</si>
  <si>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</si>
  <si>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</si>
  <si>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</si>
  <si>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</si>
  <si>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</si>
  <si>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</si>
  <si>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</si>
  <si>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</si>
  <si>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</si>
  <si>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</si>
  <si>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</si>
  <si>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</si>
  <si>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</si>
  <si>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</si>
  <si>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</si>
  <si>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</si>
  <si>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</si>
  <si>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</si>
  <si>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</si>
  <si>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</si>
  <si>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</si>
  <si>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</si>
  <si>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</si>
  <si>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</si>
  <si>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</si>
  <si>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</si>
  <si>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</si>
  <si>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</si>
  <si>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</si>
  <si>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</si>
  <si>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</si>
  <si>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</si>
  <si>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</si>
  <si>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</si>
  <si>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</si>
  <si>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</si>
  <si>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</si>
  <si>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</si>
  <si>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</si>
  <si>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</si>
  <si>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</si>
  <si>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</si>
  <si>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</si>
  <si>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</si>
  <si>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</si>
  <si>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</si>
  <si>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</si>
  <si>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</si>
  <si>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</si>
  <si>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</si>
  <si>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</si>
  <si>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</si>
  <si>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</si>
  <si>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</si>
  <si>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</si>
  <si>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</si>
  <si>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</si>
  <si>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</si>
  <si>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</si>
  <si>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</si>
  <si>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</si>
  <si>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</si>
  <si>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</si>
  <si>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</si>
  <si>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</si>
  <si>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</si>
  <si>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</si>
  <si>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</si>
  <si>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</si>
  <si>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</si>
  <si>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</si>
  <si>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</si>
  <si>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</si>
  <si>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</si>
  <si>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</si>
  <si>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</si>
  <si>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</si>
  <si>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</si>
  <si>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</si>
  <si>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</si>
  <si>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</si>
  <si>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</si>
  <si>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</si>
  <si>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</si>
  <si>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</si>
  <si>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</si>
  <si>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</si>
  <si>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</si>
  <si>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</si>
  <si>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</si>
  <si>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</si>
  <si>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</si>
  <si>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</si>
  <si>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</si>
  <si>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</si>
  <si>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</si>
  <si>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</si>
  <si>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</si>
  <si>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</si>
  <si>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</si>
  <si>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</si>
  <si>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</si>
  <si>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</si>
  <si>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</si>
  <si>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</si>
  <si>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</si>
  <si>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</si>
  <si>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</si>
  <si>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</si>
  <si>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</si>
  <si>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</si>
  <si>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</si>
  <si>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</si>
  <si>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</si>
  <si>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</si>
  <si>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</si>
  <si>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</si>
  <si>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</si>
  <si>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</si>
  <si>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</si>
  <si>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</si>
  <si>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</si>
  <si>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</si>
  <si>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</si>
  <si>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</si>
  <si>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</si>
  <si>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</si>
  <si>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</si>
  <si>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</si>
  <si>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</si>
  <si>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</si>
  <si>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</si>
  <si>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</si>
  <si>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</si>
  <si>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</si>
  <si>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</si>
  <si>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</si>
  <si>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</si>
  <si>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</si>
  <si>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</si>
  <si>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</si>
  <si>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</si>
  <si>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</si>
  <si>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</si>
  <si>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</si>
  <si>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</si>
  <si>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</si>
  <si>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</si>
  <si>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</si>
  <si>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</si>
  <si>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</si>
  <si>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</si>
  <si>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</si>
  <si>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</si>
  <si>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</si>
  <si>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</si>
  <si>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</si>
  <si>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</si>
  <si>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</si>
  <si>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</si>
  <si>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</si>
  <si>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</si>
  <si>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</si>
  <si>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</si>
  <si>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</si>
  <si>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</si>
  <si>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</si>
  <si>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</si>
  <si>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</si>
  <si>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</si>
  <si>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</si>
  <si>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</si>
  <si>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</si>
  <si>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</si>
  <si>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</si>
  <si>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</si>
  <si>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</si>
  <si>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</si>
  <si>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</si>
  <si>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</si>
  <si>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</si>
  <si>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</si>
  <si>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</si>
  <si>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</si>
  <si>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</si>
  <si>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</si>
  <si>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</si>
  <si>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</si>
  <si>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</si>
  <si>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</si>
  <si>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</si>
  <si>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</si>
  <si>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</si>
  <si>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</si>
  <si>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</si>
  <si>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</si>
  <si>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</si>
  <si>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</si>
  <si>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</si>
  <si>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</si>
  <si>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</si>
  <si>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</si>
  <si>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</si>
  <si>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</si>
  <si>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</si>
  <si>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</si>
  <si>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</si>
  <si>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</si>
  <si>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</si>
  <si>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</si>
  <si>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</si>
  <si>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</si>
  <si>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</si>
  <si>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</si>
  <si>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</si>
  <si>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</si>
  <si>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</si>
  <si>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</si>
  <si>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</si>
  <si>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</si>
  <si>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</si>
  <si>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</si>
  <si>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</si>
  <si>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</si>
  <si>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</si>
  <si>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</si>
  <si>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</si>
  <si>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</si>
  <si>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</si>
  <si>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</si>
  <si>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</si>
  <si>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</si>
  <si>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</si>
  <si>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</si>
  <si>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</si>
  <si>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</si>
  <si>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</si>
  <si>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</si>
  <si>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</si>
  <si>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</si>
  <si>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</si>
  <si>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</si>
  <si>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</si>
  <si>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</si>
  <si>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</si>
  <si>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</si>
  <si>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</si>
  <si>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</si>
  <si>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</si>
  <si>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</si>
  <si>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</si>
  <si>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</si>
  <si>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</si>
  <si>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</si>
  <si>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</si>
  <si>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</si>
  <si>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</si>
  <si>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</si>
  <si>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</si>
  <si>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</si>
  <si>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</si>
  <si>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</si>
  <si>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</si>
  <si>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</si>
  <si>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</si>
  <si>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</si>
  <si>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</si>
  <si>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</si>
  <si>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</si>
  <si>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</si>
  <si>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</si>
  <si>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</si>
  <si>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</si>
  <si>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</si>
  <si>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</si>
  <si>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</si>
  <si>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</si>
  <si>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</si>
  <si>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</si>
  <si>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</si>
  <si>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</si>
  <si>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</si>
  <si>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</si>
  <si>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</si>
  <si>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</si>
  <si>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</si>
  <si>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</si>
  <si>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</si>
  <si>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</si>
  <si>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</si>
  <si>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</si>
  <si>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</si>
  <si>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</si>
  <si>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</si>
  <si>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</si>
  <si>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</si>
  <si>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</si>
  <si>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</si>
  <si>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</si>
  <si>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</si>
  <si>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</si>
  <si>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</si>
  <si>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</si>
  <si>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</si>
  <si>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</si>
  <si>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</si>
  <si>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</si>
  <si>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</si>
  <si>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</si>
  <si>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</si>
  <si>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</si>
  <si>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</si>
  <si>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</si>
  <si>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</si>
  <si>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</si>
  <si>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</si>
  <si>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</si>
  <si>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</si>
  <si>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</si>
  <si>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</si>
  <si>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</si>
  <si>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</si>
  <si>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</si>
  <si>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</si>
  <si>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</si>
  <si>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</si>
  <si>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</si>
  <si>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</si>
  <si>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</si>
  <si>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</si>
  <si>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</si>
  <si>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</si>
  <si>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</si>
  <si>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</si>
  <si>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</si>
  <si>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</si>
  <si>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</si>
  <si>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</si>
  <si>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</si>
  <si>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</si>
  <si>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</si>
  <si>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</si>
  <si>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</si>
  <si>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</si>
  <si>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</si>
  <si>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</si>
  <si>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</si>
  <si>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</si>
  <si>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</si>
  <si>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</si>
  <si>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</si>
  <si>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</si>
  <si>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</si>
  <si>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</si>
  <si>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</si>
  <si>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</si>
  <si>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</si>
  <si>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</si>
  <si>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</si>
  <si>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</si>
  <si>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</si>
  <si>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</si>
  <si>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</si>
  <si>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</si>
  <si>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</si>
  <si>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</si>
  <si>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</si>
  <si>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</si>
  <si>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</si>
  <si>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</si>
  <si>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</si>
  <si>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</si>
  <si>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</si>
  <si>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</si>
  <si>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</si>
  <si>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</si>
  <si>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</si>
  <si>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</si>
  <si>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</si>
  <si>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</si>
  <si>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</si>
  <si>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</si>
  <si>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</si>
  <si>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</si>
  <si>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</si>
  <si>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</si>
  <si>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</si>
  <si>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</si>
  <si>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</si>
  <si>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</si>
  <si>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</si>
  <si>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</si>
  <si>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</si>
  <si>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</si>
  <si>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</si>
  <si>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</si>
  <si>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</si>
  <si>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</si>
  <si>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</si>
  <si>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</si>
  <si>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</si>
  <si>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</si>
  <si>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</si>
  <si>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</si>
  <si>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</si>
  <si>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</si>
  <si>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</si>
  <si>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</si>
  <si>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</si>
  <si>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</si>
  <si>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</si>
  <si>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</si>
  <si>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</si>
  <si>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</si>
  <si>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</si>
  <si>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</si>
  <si>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</si>
  <si>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</si>
  <si>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</si>
  <si>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</si>
  <si>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</si>
  <si>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</si>
  <si>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</si>
  <si>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</si>
  <si>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</si>
  <si>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</si>
  <si>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</si>
  <si>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</si>
  <si>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</si>
  <si>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</si>
  <si>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</si>
  <si>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</si>
  <si>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</si>
  <si>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</si>
  <si>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</si>
  <si>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</si>
  <si>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</si>
  <si>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</si>
  <si>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</si>
  <si>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</si>
  <si>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</si>
  <si>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</si>
  <si>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</si>
  <si>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</si>
  <si>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</si>
  <si>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</si>
  <si>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</si>
  <si>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</si>
  <si>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</si>
  <si>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</si>
  <si>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</si>
  <si>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</si>
  <si>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</si>
  <si>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</si>
  <si>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</si>
  <si>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</si>
  <si>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</si>
  <si>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</si>
  <si>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</si>
  <si>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</si>
  <si>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</si>
  <si>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</si>
  <si>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</si>
  <si>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</si>
  <si>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</si>
  <si>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</si>
  <si>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</si>
  <si>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</si>
  <si>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</si>
  <si>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</si>
  <si>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</si>
  <si>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</si>
  <si>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</si>
  <si>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</si>
  <si>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</si>
  <si>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</si>
  <si>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</si>
  <si>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</si>
  <si>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</si>
  <si>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</si>
  <si>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</si>
  <si>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</si>
  <si>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</si>
  <si>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</si>
  <si>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</si>
  <si>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</si>
  <si>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</si>
  <si>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</si>
  <si>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</si>
  <si>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</si>
  <si>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</si>
  <si>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</si>
  <si>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</si>
  <si>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</si>
  <si>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</si>
  <si>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</si>
  <si>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</si>
  <si>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</si>
  <si>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</si>
  <si>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</si>
  <si>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</si>
  <si>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</si>
  <si>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</si>
  <si>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</si>
  <si>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</si>
  <si>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</si>
  <si>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</si>
  <si>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</si>
  <si>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</si>
  <si>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</si>
  <si>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</si>
  <si>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</si>
  <si>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</si>
  <si>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</si>
  <si>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</si>
  <si>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</si>
  <si>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</si>
  <si>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</si>
  <si>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</si>
  <si>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</si>
  <si>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</si>
  <si>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</si>
  <si>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</si>
  <si>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</si>
  <si>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</si>
  <si>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</si>
  <si>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</si>
  <si>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</si>
  <si>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</si>
  <si>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</si>
  <si>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</si>
  <si>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</si>
  <si>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</si>
  <si>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</si>
  <si>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</si>
  <si>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</si>
  <si>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</si>
  <si>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</si>
  <si>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</si>
  <si>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</si>
  <si>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</si>
  <si>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</si>
  <si>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</si>
  <si>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</si>
  <si>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</si>
  <si>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</si>
  <si>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</si>
  <si>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</si>
  <si>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</si>
  <si>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</si>
  <si>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</si>
  <si>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</si>
  <si>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</si>
  <si>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</si>
  <si>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</si>
  <si>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</si>
  <si>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</si>
  <si>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</si>
  <si>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</si>
  <si>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</si>
  <si>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</si>
  <si>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</si>
  <si>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</si>
  <si>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</si>
  <si>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</si>
  <si>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</si>
  <si>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</si>
  <si>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</si>
  <si>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</si>
  <si>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</si>
  <si>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</si>
  <si>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</si>
  <si>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</si>
  <si>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</si>
  <si>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</si>
  <si>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</si>
  <si>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</si>
  <si>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</si>
  <si>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</si>
  <si>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</si>
  <si>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</si>
  <si>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</si>
  <si>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</si>
  <si>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</si>
  <si>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</si>
  <si>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</si>
  <si>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</si>
  <si>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</si>
  <si>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</si>
  <si>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</si>
  <si>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</si>
  <si>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</si>
  <si>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</si>
  <si>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</si>
  <si>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</si>
  <si>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</si>
  <si>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</si>
  <si>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</si>
  <si>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</si>
  <si>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</si>
  <si>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</si>
  <si>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</si>
  <si>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</si>
  <si>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</si>
  <si>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</si>
  <si>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</si>
  <si>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</si>
  <si>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</si>
  <si>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</si>
  <si>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</si>
  <si>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</si>
  <si>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</si>
  <si>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</si>
  <si>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</si>
  <si>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</si>
  <si>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</si>
  <si>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</si>
  <si>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</si>
  <si>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</si>
  <si>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</si>
  <si>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</si>
  <si>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</si>
  <si>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</si>
  <si>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</si>
  <si>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</si>
  <si>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</si>
  <si>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</si>
  <si>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</si>
  <si>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</si>
  <si>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</si>
  <si>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</si>
  <si>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</si>
  <si>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</si>
  <si>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</si>
  <si>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</si>
  <si>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</si>
  <si>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</si>
  <si>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</si>
  <si>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</si>
  <si>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</si>
  <si>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</si>
  <si>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</si>
  <si>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</si>
  <si>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</si>
  <si>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</si>
  <si>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</si>
  <si>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</si>
  <si>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</si>
  <si>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</si>
  <si>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</si>
  <si>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</si>
  <si>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</si>
  <si>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</si>
  <si>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</si>
  <si>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</si>
  <si>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</si>
  <si>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</si>
  <si>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</si>
  <si>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</si>
  <si>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</si>
  <si>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</si>
  <si>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</si>
  <si>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</si>
  <si>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</si>
  <si>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</si>
  <si>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</si>
  <si>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</si>
  <si>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</si>
  <si>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</si>
  <si>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</si>
  <si>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</si>
  <si>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</si>
  <si>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</si>
  <si>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</si>
  <si>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</si>
  <si>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</si>
  <si>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</si>
  <si>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</si>
  <si>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</si>
  <si>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</si>
  <si>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</si>
  <si>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</si>
  <si>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</si>
  <si>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</si>
  <si>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</si>
  <si>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</si>
  <si>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</si>
  <si>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</si>
  <si>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</si>
  <si>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</si>
  <si>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</si>
  <si>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</si>
  <si>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</si>
  <si>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</si>
  <si>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</si>
  <si>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</si>
  <si>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</si>
  <si>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</si>
  <si>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</si>
  <si>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</si>
  <si>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</si>
  <si>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</si>
  <si>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</si>
  <si>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</si>
  <si>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</si>
  <si>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</si>
  <si>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</si>
  <si>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</si>
  <si>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</si>
  <si>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</si>
  <si>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</si>
  <si>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</si>
  <si>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</si>
  <si>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</si>
  <si>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</si>
  <si>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</si>
  <si>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</si>
  <si>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</si>
  <si>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</si>
  <si>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</si>
  <si>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</si>
  <si>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</si>
  <si>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</si>
  <si>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</si>
  <si>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</si>
  <si>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</si>
  <si>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</si>
  <si>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</si>
  <si>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</si>
  <si>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</si>
  <si>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</si>
  <si>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</si>
  <si>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</si>
  <si>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</si>
  <si>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</si>
  <si>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</si>
  <si>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</si>
  <si>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</si>
  <si>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</si>
  <si>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</si>
  <si>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</si>
  <si>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</si>
  <si>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</si>
  <si>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</si>
  <si>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</si>
  <si>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</si>
  <si>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</si>
  <si>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</si>
  <si>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</si>
  <si>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</si>
  <si>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</si>
  <si>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</si>
  <si>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</si>
  <si>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</si>
  <si>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</si>
  <si>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</si>
  <si>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</si>
  <si>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</si>
  <si>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</si>
  <si>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</si>
  <si>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</si>
  <si>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</si>
  <si>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</si>
  <si>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</si>
  <si>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</si>
  <si>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</si>
  <si>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</si>
  <si>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</si>
  <si>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</si>
  <si>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</si>
  <si>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</si>
  <si>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</si>
  <si>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</si>
  <si>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</si>
  <si>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</si>
  <si>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</si>
  <si>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</si>
  <si>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</si>
  <si>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</si>
  <si>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</si>
  <si>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</si>
  <si>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</si>
  <si>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</si>
  <si>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</si>
  <si>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</si>
  <si>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</si>
  <si>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</si>
  <si>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</si>
  <si>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</si>
  <si>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</si>
  <si>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</si>
  <si>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</si>
  <si>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</si>
  <si>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</si>
  <si>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</si>
  <si>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</si>
  <si>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</si>
  <si>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</si>
  <si>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</si>
  <si>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</si>
  <si>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</si>
  <si>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</si>
  <si>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</si>
  <si>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</si>
  <si>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</si>
  <si>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</si>
  <si>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</si>
  <si>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</si>
  <si>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</si>
  <si>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</si>
  <si>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</si>
  <si>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</si>
  <si>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</si>
  <si>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</si>
  <si>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</si>
  <si>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</si>
  <si>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</si>
  <si>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</si>
  <si>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</si>
  <si>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</si>
  <si>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</si>
  <si>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</si>
  <si>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</si>
  <si>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</si>
  <si>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</si>
  <si>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</si>
  <si>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</si>
  <si>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</si>
  <si>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</si>
  <si>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</si>
  <si>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</si>
  <si>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</si>
  <si>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</si>
  <si>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</si>
  <si>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</si>
  <si>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</si>
  <si>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</si>
  <si>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</si>
  <si>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</si>
  <si>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</si>
  <si>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</si>
  <si>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</si>
  <si>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</si>
  <si>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</si>
  <si>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</si>
  <si>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</si>
  <si>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</si>
  <si>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</si>
  <si>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</si>
  <si>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</si>
  <si>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</si>
  <si>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</si>
  <si>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</si>
  <si>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</si>
  <si>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</si>
  <si>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</si>
  <si>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</si>
  <si>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</si>
  <si>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</si>
  <si>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</si>
  <si>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</si>
  <si>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</si>
  <si>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</si>
  <si>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</si>
  <si>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</si>
  <si>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</si>
  <si>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</si>
  <si>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</si>
  <si>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</si>
  <si>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</si>
  <si>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</si>
  <si>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</si>
  <si>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</si>
  <si>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</si>
  <si>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</si>
  <si>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</si>
  <si>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</si>
  <si>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</si>
  <si>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</si>
  <si>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</si>
  <si>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</si>
  <si>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</si>
  <si>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</si>
  <si>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</si>
  <si>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</si>
  <si>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</si>
  <si>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</si>
  <si>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</si>
  <si>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</si>
  <si>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</si>
  <si>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</si>
  <si>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</si>
  <si>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</si>
  <si>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</si>
  <si>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</si>
  <si>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</si>
  <si>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</si>
  <si>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</si>
  <si>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</si>
  <si>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</si>
  <si>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</si>
  <si>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</si>
  <si>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</si>
  <si>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</si>
  <si>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</si>
  <si>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</si>
  <si>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</si>
  <si>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</si>
  <si>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</si>
  <si>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</si>
  <si>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</si>
  <si>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</si>
  <si>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</si>
  <si>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</si>
  <si>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</si>
  <si>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</si>
  <si>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</si>
  <si>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</si>
  <si>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</si>
  <si>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</si>
  <si>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</si>
  <si>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</si>
  <si>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</si>
  <si>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</si>
  <si>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</si>
  <si>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</si>
  <si>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</si>
  <si>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</si>
  <si>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</si>
  <si>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</si>
  <si>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</si>
  <si>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</si>
  <si>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</si>
  <si>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</si>
  <si>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</si>
  <si>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</si>
  <si>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</si>
  <si>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</si>
  <si>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</si>
  <si>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</si>
  <si>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</si>
  <si>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</si>
  <si>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</si>
  <si>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</si>
  <si>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</si>
  <si>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</si>
  <si>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</si>
  <si>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</si>
  <si>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</si>
  <si>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</si>
  <si>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</si>
  <si>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</si>
  <si>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</si>
  <si>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</si>
  <si>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</si>
  <si>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</si>
  <si>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</si>
  <si>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</si>
  <si>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</si>
  <si>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</si>
  <si>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</si>
  <si>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</si>
  <si>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</si>
  <si>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</si>
  <si>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</si>
  <si>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</si>
  <si>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</si>
  <si>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</si>
  <si>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</si>
  <si>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</si>
  <si>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</si>
  <si>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</si>
  <si>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</si>
  <si>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</si>
  <si>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</si>
  <si>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</si>
  <si>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</si>
  <si>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</si>
  <si>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</si>
  <si>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</si>
  <si>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</si>
  <si>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</si>
  <si>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</si>
  <si>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</si>
  <si>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</si>
  <si>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</si>
  <si>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</si>
  <si>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</si>
  <si>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</si>
  <si>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</si>
  <si>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</si>
  <si>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</si>
  <si>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</si>
  <si>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</si>
  <si>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</si>
  <si>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</si>
  <si>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</si>
  <si>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</si>
  <si>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</si>
  <si>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</si>
  <si>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</si>
  <si>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</si>
  <si>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</si>
  <si>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</si>
  <si>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</si>
  <si>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</si>
  <si>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</si>
  <si>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</si>
  <si>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</si>
  <si>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</si>
  <si>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</si>
  <si>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</si>
  <si>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</si>
  <si>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</si>
  <si>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</si>
  <si>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</si>
  <si>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</si>
  <si>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</si>
  <si>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</si>
  <si>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</si>
  <si>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</si>
  <si>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</si>
  <si>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</si>
  <si>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</si>
  <si>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</si>
  <si>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</si>
  <si>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</si>
  <si>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</si>
  <si>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</si>
  <si>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</si>
  <si>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</si>
  <si>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</si>
  <si>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</si>
  <si>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</si>
  <si>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</si>
  <si>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</si>
  <si>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</si>
  <si>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</si>
  <si>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</si>
  <si>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</si>
  <si>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</si>
  <si>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</si>
  <si>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</si>
  <si>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</si>
  <si>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</si>
  <si>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</si>
  <si>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</si>
  <si>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</si>
  <si>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</si>
  <si>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</si>
  <si>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</si>
  <si>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</si>
  <si>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</si>
  <si>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</si>
  <si>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</si>
  <si>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</si>
  <si>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</si>
  <si>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</si>
  <si>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</si>
  <si>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</si>
  <si>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</si>
  <si>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</si>
  <si>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</si>
  <si>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</si>
  <si>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</si>
  <si>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</si>
  <si>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</si>
  <si>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</si>
  <si>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</si>
  <si>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</si>
  <si>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</si>
  <si>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</si>
  <si>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</si>
  <si>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</si>
  <si>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</si>
  <si>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</si>
  <si>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</si>
  <si>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</si>
  <si>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</si>
  <si>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</si>
  <si>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</si>
  <si>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</si>
  <si>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</si>
  <si>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</si>
  <si>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</si>
  <si>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</si>
  <si>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</si>
  <si>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</si>
  <si>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</si>
  <si>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</si>
  <si>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</si>
  <si>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</si>
  <si>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</si>
  <si>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</si>
  <si>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</si>
  <si>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</si>
  <si>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</si>
  <si>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</si>
  <si>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</si>
  <si>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</si>
  <si>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</si>
  <si>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</si>
  <si>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</si>
  <si>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</si>
  <si>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</si>
  <si>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</si>
  <si>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</si>
  <si>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</si>
  <si>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</si>
  <si>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</si>
  <si>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</si>
  <si>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</si>
  <si>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</si>
  <si>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</si>
  <si>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</si>
  <si>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</si>
  <si>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</si>
  <si>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</si>
  <si>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</si>
  <si>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</si>
  <si>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</si>
  <si>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</si>
  <si>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</si>
  <si>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</si>
  <si>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</si>
  <si>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</si>
  <si>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</si>
  <si>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</si>
  <si>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</si>
  <si>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</si>
  <si>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</si>
  <si>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</si>
  <si>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</si>
  <si>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</si>
  <si>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</si>
  <si>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</si>
  <si>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</si>
  <si>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</si>
  <si>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</si>
  <si>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</si>
  <si>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</si>
  <si>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</si>
  <si>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</si>
  <si>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</si>
  <si>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</si>
  <si>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</si>
  <si>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</si>
  <si>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</si>
  <si>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</si>
  <si>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</si>
  <si>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</si>
  <si>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</si>
  <si>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</si>
  <si>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</si>
  <si>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</si>
  <si>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</si>
  <si>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</si>
  <si>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</si>
  <si>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</si>
  <si>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</si>
  <si>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</si>
  <si>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</si>
  <si>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</si>
  <si>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</si>
  <si>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</si>
  <si>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</si>
  <si>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</si>
  <si>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</si>
  <si>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</si>
  <si>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</si>
  <si>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</si>
  <si>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</si>
  <si>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</si>
  <si>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</si>
  <si>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</si>
  <si>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</si>
  <si>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</si>
  <si>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</si>
  <si>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</si>
  <si>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</si>
  <si>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</si>
  <si>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</si>
  <si>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</si>
  <si>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</si>
  <si>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</si>
  <si>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</si>
  <si>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</si>
  <si>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</si>
  <si>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</si>
  <si>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</si>
  <si>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</si>
  <si>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</si>
  <si>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</si>
  <si>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</si>
  <si>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</si>
  <si>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</si>
  <si>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</si>
  <si>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</si>
  <si>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</si>
  <si>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</si>
  <si>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</si>
  <si>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</si>
  <si>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</si>
  <si>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</si>
  <si>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</si>
  <si>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</si>
  <si>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</si>
  <si>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</si>
  <si>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</si>
  <si>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</si>
  <si>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</si>
  <si>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</si>
  <si>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</si>
  <si>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</si>
  <si>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</si>
  <si>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</si>
  <si>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</si>
  <si>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</si>
  <si>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</si>
  <si>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</si>
  <si>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</si>
  <si>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</si>
  <si>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</si>
  <si>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</si>
  <si>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</si>
  <si>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</si>
  <si>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</si>
  <si>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</si>
  <si>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</si>
  <si>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</si>
  <si>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</si>
  <si>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</si>
  <si>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</si>
  <si>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</si>
  <si>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</si>
  <si>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</si>
  <si>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</si>
  <si>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</si>
  <si>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</si>
  <si>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</si>
  <si>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</si>
  <si>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</si>
  <si>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</si>
  <si>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</si>
  <si>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</si>
  <si>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</si>
  <si>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</si>
  <si>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</si>
  <si>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</si>
  <si>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</si>
  <si>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</si>
  <si>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</si>
  <si>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</si>
  <si>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</si>
  <si>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</si>
  <si>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</si>
  <si>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</si>
  <si>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</si>
  <si>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</si>
  <si>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</si>
  <si>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</si>
  <si>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</si>
  <si>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</si>
  <si>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</si>
  <si>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</si>
  <si>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</si>
  <si>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</si>
  <si>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</si>
  <si>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</si>
  <si>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</si>
  <si>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</si>
  <si>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</si>
  <si>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</si>
  <si>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</si>
  <si>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</si>
  <si>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</si>
  <si>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</si>
  <si>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</si>
  <si>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</si>
  <si>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</si>
  <si>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</si>
  <si>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</si>
  <si>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</si>
  <si>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</si>
  <si>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</si>
  <si>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</si>
  <si>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</si>
  <si>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</si>
  <si>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</si>
  <si>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</si>
  <si>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</si>
  <si>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</si>
  <si>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</si>
  <si>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</si>
  <si>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</si>
  <si>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</si>
  <si>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</si>
  <si>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</si>
  <si>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</si>
  <si>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</si>
  <si>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</si>
  <si>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</si>
  <si>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</si>
  <si>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</si>
  <si>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</si>
  <si>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</si>
  <si>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</si>
  <si>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</si>
  <si>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</si>
  <si>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</si>
  <si>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</si>
  <si>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</si>
  <si>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</si>
  <si>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</si>
  <si>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</si>
  <si>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</si>
  <si>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</si>
  <si>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</si>
  <si>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</si>
  <si>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</si>
  <si>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</si>
  <si>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</si>
  <si>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</si>
  <si>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</si>
  <si>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</si>
  <si>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</si>
  <si>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</si>
  <si>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</si>
  <si>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</si>
  <si>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</si>
  <si>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</si>
  <si>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</si>
  <si>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</si>
  <si>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</si>
  <si>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</si>
  <si>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</si>
  <si>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</si>
  <si>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</si>
  <si>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</si>
  <si>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</si>
  <si>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</si>
  <si>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</si>
  <si>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</si>
  <si>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</si>
  <si>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</si>
  <si>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</si>
  <si>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</si>
  <si>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</si>
  <si>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</si>
  <si>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</si>
  <si>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</si>
  <si>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</si>
  <si>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</si>
  <si>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</si>
  <si>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</si>
  <si>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</si>
  <si>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</si>
  <si>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</si>
  <si>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</si>
  <si>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</si>
  <si>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</si>
  <si>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</si>
  <si>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</si>
  <si>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</si>
  <si>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</si>
  <si>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</si>
  <si>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</si>
  <si>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</si>
  <si>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</si>
  <si>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</si>
  <si>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</si>
  <si>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</si>
  <si>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</si>
  <si>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</si>
  <si>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</si>
  <si>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</si>
  <si>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</si>
  <si>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</si>
  <si>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</si>
  <si>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</si>
  <si>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</si>
  <si>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</si>
  <si>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</si>
  <si>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</si>
  <si>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</si>
  <si>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</si>
  <si>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</si>
  <si>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</si>
  <si>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</si>
  <si>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</si>
  <si>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</si>
  <si>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</si>
  <si>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</si>
  <si>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</si>
  <si>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</si>
  <si>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</si>
  <si>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</si>
  <si>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</si>
  <si>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</si>
  <si>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</si>
  <si>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</si>
  <si>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</si>
  <si>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</si>
  <si>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</si>
  <si>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</si>
  <si>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</si>
  <si>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</si>
  <si>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</si>
  <si>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</si>
  <si>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</si>
  <si>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</si>
  <si>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</si>
  <si>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</si>
  <si>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</si>
  <si>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</si>
  <si>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</si>
  <si>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</si>
  <si>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</si>
  <si>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</si>
  <si>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</si>
  <si>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</si>
  <si>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</si>
  <si>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</si>
  <si>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</si>
  <si>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</si>
  <si>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</si>
  <si>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</si>
  <si>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</si>
  <si>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</si>
  <si>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</si>
  <si>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</si>
  <si>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</si>
  <si>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</si>
  <si>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</si>
  <si>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</si>
  <si>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</si>
  <si>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</si>
  <si>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</si>
  <si>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</si>
  <si>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</si>
  <si>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</si>
  <si>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</si>
  <si>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</si>
  <si>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</si>
  <si>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</si>
  <si>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</si>
  <si>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</si>
  <si>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</si>
  <si>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</si>
  <si>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</si>
  <si>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</si>
  <si>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</si>
  <si>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</si>
  <si>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</si>
  <si>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</si>
  <si>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</si>
  <si>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</si>
  <si>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</si>
  <si>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</si>
  <si>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</si>
  <si>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</si>
  <si>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</si>
  <si>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</si>
  <si>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</si>
  <si>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</si>
  <si>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</si>
  <si>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</si>
  <si>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</si>
  <si>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</si>
  <si>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</si>
  <si>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</si>
  <si>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</si>
  <si>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</si>
  <si>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</si>
  <si>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</si>
  <si>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</si>
  <si>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</si>
  <si>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</si>
  <si>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</si>
  <si>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</si>
  <si>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</si>
  <si>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</si>
  <si>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</si>
  <si>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</si>
  <si>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</si>
  <si>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</si>
  <si>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</si>
  <si>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</si>
  <si>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</si>
  <si>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</si>
  <si>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</si>
  <si>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</si>
  <si>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</si>
  <si>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</si>
  <si>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</si>
  <si>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</si>
  <si>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</si>
  <si>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</si>
  <si>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</si>
  <si>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</si>
  <si>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</si>
  <si>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</si>
  <si>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</si>
  <si>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</si>
  <si>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</si>
  <si>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</si>
  <si>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</si>
  <si>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</si>
  <si>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</si>
  <si>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</si>
  <si>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</si>
  <si>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</si>
  <si>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</si>
  <si>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</si>
  <si>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</si>
  <si>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</si>
  <si>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</si>
  <si>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</si>
  <si>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</si>
  <si>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</si>
  <si>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</si>
  <si>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</si>
  <si>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</si>
  <si>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</si>
  <si>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</si>
  <si>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</si>
  <si>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</si>
  <si>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</si>
  <si>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</si>
  <si>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</si>
  <si>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</si>
  <si>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</si>
  <si>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</si>
  <si>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</si>
  <si>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</si>
  <si>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</si>
  <si>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</si>
  <si>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</si>
  <si>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</si>
  <si>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</si>
  <si>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</si>
  <si>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</si>
  <si>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</si>
  <si>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</si>
  <si>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</si>
  <si>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</si>
  <si>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</si>
  <si>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</si>
  <si>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</si>
  <si>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</si>
  <si>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</si>
  <si>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</si>
  <si>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</si>
  <si>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</si>
  <si>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</si>
  <si>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</si>
  <si>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</si>
  <si>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</si>
  <si>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</si>
  <si>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</si>
  <si>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</si>
  <si>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</si>
  <si>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</si>
  <si>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</si>
  <si>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</si>
  <si>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</si>
  <si>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</si>
  <si>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</si>
  <si>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</si>
  <si>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</si>
  <si>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</si>
  <si>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</si>
  <si>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</si>
  <si>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</si>
  <si>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</si>
  <si>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</si>
  <si>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</si>
  <si>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</si>
  <si>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</si>
  <si>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</si>
  <si>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</si>
  <si>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</si>
  <si>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</si>
  <si>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</si>
  <si>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</si>
  <si>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</si>
  <si>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</si>
  <si>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</si>
  <si>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</si>
  <si>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</si>
  <si>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</si>
  <si>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</si>
  <si>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</si>
  <si>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</si>
  <si>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</si>
  <si>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</si>
  <si>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</si>
  <si>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</si>
  <si>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</si>
  <si>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</si>
  <si>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</si>
  <si>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</si>
  <si>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</si>
  <si>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</si>
  <si>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</si>
  <si>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</si>
  <si>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</si>
  <si>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</si>
  <si>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</si>
  <si>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</si>
  <si>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</si>
  <si>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</si>
  <si>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</si>
  <si>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</si>
  <si>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</si>
  <si>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</si>
  <si>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</si>
  <si>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</si>
  <si>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</si>
  <si>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</si>
  <si>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</si>
  <si>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</si>
  <si>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</si>
  <si>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</si>
  <si>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</si>
  <si>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</si>
  <si>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</si>
  <si>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</si>
  <si>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</si>
  <si>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</si>
  <si>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</si>
  <si>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</si>
  <si>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</si>
  <si>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</si>
  <si>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</si>
  <si>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</si>
  <si>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</si>
  <si>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</si>
  <si>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</si>
  <si>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</si>
  <si>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</si>
  <si>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</si>
  <si>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</si>
  <si>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</si>
  <si>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</si>
  <si>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</si>
  <si>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</si>
  <si>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</si>
  <si>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</si>
  <si>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</si>
  <si>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</si>
  <si>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</si>
  <si>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</si>
  <si>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</si>
  <si>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</si>
  <si>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</si>
  <si>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</si>
  <si>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</si>
  <si>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</si>
  <si>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</si>
  <si>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</si>
  <si>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</si>
  <si>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</si>
  <si>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</si>
  <si>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</si>
  <si>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</si>
  <si>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</si>
  <si>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</si>
  <si>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</si>
  <si>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</si>
  <si>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</si>
  <si>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</si>
  <si>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</si>
  <si>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</si>
  <si>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</si>
  <si>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</si>
  <si>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</si>
  <si>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</si>
  <si>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</si>
  <si>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</si>
  <si>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</si>
  <si>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</si>
  <si>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</si>
  <si>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</si>
  <si>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</si>
  <si>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</si>
  <si>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</si>
  <si>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</si>
  <si>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</si>
  <si>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</si>
  <si>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</si>
  <si>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</si>
  <si>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</si>
  <si>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</si>
  <si>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</si>
  <si>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</si>
  <si>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</si>
  <si>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</si>
  <si>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</si>
  <si>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</si>
  <si>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</si>
  <si>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</si>
  <si>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</si>
  <si>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</si>
  <si>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</si>
  <si>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</si>
  <si>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</si>
  <si>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</si>
  <si>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</si>
  <si>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</si>
  <si>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</si>
  <si>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</si>
  <si>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</si>
  <si>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</si>
  <si>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</si>
  <si>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</si>
  <si>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</si>
  <si>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</si>
  <si>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</si>
  <si>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</si>
  <si>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</si>
  <si>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</si>
  <si>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</si>
  <si>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</si>
  <si>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</si>
  <si>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</si>
  <si>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</si>
  <si>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</si>
  <si>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</si>
  <si>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</si>
  <si>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</si>
  <si>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</si>
  <si>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</si>
  <si>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</si>
  <si>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</si>
  <si>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</si>
  <si>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</si>
  <si>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</si>
  <si>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</si>
  <si>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</si>
  <si>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</si>
  <si>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</si>
  <si>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</si>
  <si>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</si>
  <si>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</si>
  <si>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</si>
  <si>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</si>
  <si>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</si>
  <si>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</si>
  <si>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</si>
  <si>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</si>
  <si>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</si>
  <si>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</si>
  <si>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</si>
  <si>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</si>
  <si>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</si>
  <si>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</si>
  <si>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</si>
  <si>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</si>
  <si>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</si>
  <si>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</si>
  <si>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</si>
  <si>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</si>
  <si>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</si>
  <si>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</si>
  <si>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</si>
  <si>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</si>
  <si>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</si>
  <si>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</si>
  <si>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</si>
  <si>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</si>
  <si>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</si>
  <si>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</si>
  <si>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</si>
  <si>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</si>
  <si>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</si>
  <si>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</si>
  <si>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</si>
  <si>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</si>
  <si>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</si>
  <si>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</si>
  <si>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</si>
  <si>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</si>
  <si>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</si>
  <si>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</si>
  <si>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</si>
  <si>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</si>
  <si>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</si>
  <si>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</si>
  <si>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</si>
  <si>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</si>
  <si>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</si>
  <si>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</si>
  <si>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</si>
  <si>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</si>
  <si>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</si>
  <si>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</si>
  <si>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</si>
  <si>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</si>
  <si>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</si>
  <si>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</si>
  <si>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</si>
  <si>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</si>
  <si>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</si>
  <si>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</si>
  <si>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</si>
  <si>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</si>
  <si>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</si>
  <si>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</si>
  <si>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</si>
  <si>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</si>
  <si>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</si>
  <si>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</si>
  <si>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</si>
  <si>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</si>
  <si>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</si>
  <si>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</si>
  <si>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</si>
  <si>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</si>
  <si>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</si>
  <si>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</si>
  <si>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</si>
  <si>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</si>
  <si>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</si>
  <si>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</si>
  <si>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</si>
  <si>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</si>
  <si>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</si>
  <si>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</si>
  <si>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</si>
  <si>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</si>
  <si>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</si>
  <si>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</si>
  <si>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</si>
  <si>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</si>
  <si>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</si>
  <si>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</si>
  <si>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</si>
  <si>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</si>
  <si>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</si>
  <si>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</si>
  <si>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</si>
  <si>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</si>
  <si>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</si>
  <si>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</si>
  <si>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</si>
  <si>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</si>
  <si>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</si>
  <si>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</si>
  <si>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</si>
  <si>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</si>
  <si>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</si>
  <si>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</si>
  <si>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</si>
  <si>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</si>
  <si>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</si>
  <si>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</si>
  <si>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</si>
  <si>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</si>
  <si>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</si>
  <si>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</si>
  <si>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</si>
  <si>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</si>
  <si>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</si>
  <si>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</si>
  <si>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</si>
  <si>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</si>
  <si>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</si>
  <si>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</si>
  <si>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</si>
  <si>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</si>
  <si>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</si>
  <si>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</si>
  <si>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</si>
  <si>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</si>
  <si>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</si>
  <si>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</si>
  <si>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</si>
  <si>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</si>
  <si>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</si>
  <si>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</si>
  <si>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</si>
  <si>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</si>
  <si>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</si>
  <si>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</si>
  <si>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</si>
  <si>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</si>
  <si>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</si>
  <si>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</si>
  <si>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</si>
  <si>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</si>
  <si>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</si>
  <si>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</si>
  <si>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</si>
  <si>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</si>
  <si>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</si>
  <si>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</si>
  <si>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</si>
  <si>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</si>
  <si>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</si>
  <si>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</si>
  <si>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</si>
  <si>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</si>
  <si>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</si>
  <si>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</si>
  <si>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</si>
  <si>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</si>
  <si>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</si>
  <si>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</si>
  <si>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</si>
  <si>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</si>
  <si>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</si>
  <si>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</si>
  <si>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</si>
  <si>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</si>
  <si>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</si>
  <si>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</si>
  <si>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</si>
  <si>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</si>
  <si>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</si>
  <si>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</si>
  <si>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</si>
  <si>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</si>
  <si>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</si>
  <si>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</si>
  <si>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</si>
  <si>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</si>
  <si>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</si>
  <si>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</si>
  <si>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</si>
  <si>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</si>
  <si>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</si>
  <si>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</si>
  <si>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</si>
  <si>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</si>
  <si>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</si>
  <si>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</si>
  <si>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</si>
  <si>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</si>
  <si>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</si>
  <si>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</si>
  <si>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</si>
  <si>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</si>
  <si>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</si>
  <si>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</si>
  <si>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</si>
  <si>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</si>
  <si>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</si>
  <si>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</si>
  <si>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</si>
  <si>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</si>
  <si>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</si>
  <si>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</si>
  <si>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</si>
  <si>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</si>
  <si>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</si>
  <si>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</si>
  <si>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</si>
  <si>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</si>
  <si>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</si>
  <si>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</si>
  <si>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</si>
  <si>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</si>
  <si>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</si>
  <si>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</si>
  <si>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</si>
  <si>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</si>
  <si>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</si>
  <si>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</si>
  <si>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</si>
  <si>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</si>
  <si>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</si>
  <si>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</si>
  <si>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</si>
  <si>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</si>
  <si>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</si>
  <si>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</si>
  <si>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</si>
  <si>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</si>
  <si>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</si>
  <si>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</si>
  <si>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</si>
  <si>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</si>
  <si>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</si>
  <si>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</si>
  <si>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</si>
  <si>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</si>
  <si>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</si>
  <si>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</si>
  <si>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</si>
  <si>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</si>
  <si>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</si>
  <si>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</si>
  <si>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</si>
  <si>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</si>
  <si>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</si>
  <si>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</si>
  <si>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</si>
  <si>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</si>
  <si>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</si>
  <si>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</si>
  <si>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</si>
  <si>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</si>
  <si>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</si>
  <si>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</si>
  <si>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</si>
  <si>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</si>
  <si>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</si>
  <si>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</si>
  <si>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</si>
  <si>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</si>
  <si>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</si>
  <si>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</si>
  <si>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</si>
  <si>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</si>
  <si>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</si>
  <si>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</si>
  <si>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</si>
  <si>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</si>
  <si>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</si>
  <si>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</si>
  <si>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</si>
  <si>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</si>
  <si>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</si>
  <si>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</si>
  <si>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</si>
  <si>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</si>
  <si>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</si>
  <si>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</si>
  <si>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</si>
  <si>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</si>
  <si>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</si>
  <si>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</si>
  <si>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</si>
  <si>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</si>
  <si>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</si>
  <si>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</si>
  <si>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</si>
  <si>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</si>
  <si>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</si>
  <si>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</si>
  <si>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</si>
  <si>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</si>
  <si>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</si>
  <si>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</si>
  <si>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</si>
  <si>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</si>
  <si>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</si>
  <si>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</si>
  <si>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</si>
  <si>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</si>
  <si>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</si>
  <si>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</si>
  <si>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</si>
  <si>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</si>
  <si>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</si>
  <si>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</si>
  <si>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</si>
  <si>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</si>
  <si>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</si>
  <si>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</si>
  <si>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</si>
  <si>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</si>
  <si>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</si>
  <si>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</si>
  <si>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</si>
  <si>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</si>
  <si>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</si>
  <si>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</si>
  <si>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</si>
  <si>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</si>
  <si>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</si>
  <si>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</si>
  <si>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</si>
  <si>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</si>
  <si>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</si>
  <si>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</si>
  <si>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</si>
  <si>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</si>
  <si>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</si>
  <si>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</si>
  <si>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</si>
  <si>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</si>
  <si>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</si>
  <si>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</si>
  <si>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</si>
  <si>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</si>
  <si>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</si>
  <si>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</si>
  <si>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</si>
  <si>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</si>
  <si>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</si>
  <si>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</si>
  <si>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</si>
  <si>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</si>
  <si>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</si>
  <si>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</si>
  <si>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</si>
  <si>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</si>
  <si>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</si>
  <si>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</si>
  <si>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</si>
  <si>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</si>
  <si>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</si>
  <si>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</si>
  <si>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</si>
  <si>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</si>
  <si>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</si>
  <si>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</si>
  <si>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</si>
  <si>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</si>
  <si>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</si>
  <si>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</si>
  <si>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</si>
  <si>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</si>
  <si>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</si>
  <si>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</si>
  <si>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</si>
  <si>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</si>
  <si>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</si>
  <si>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</si>
  <si>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</si>
  <si>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</si>
  <si>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</si>
  <si>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</si>
  <si>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</si>
  <si>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</si>
  <si>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</si>
  <si>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</si>
  <si>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</si>
  <si>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</si>
  <si>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</si>
  <si>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</si>
  <si>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</si>
  <si>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</si>
  <si>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</si>
  <si>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</si>
  <si>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</si>
  <si>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</si>
  <si>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</si>
  <si>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</si>
  <si>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</si>
  <si>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</si>
  <si>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</si>
  <si>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</si>
  <si>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</si>
  <si>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</si>
  <si>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</si>
  <si>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</si>
  <si>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</si>
  <si>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</si>
  <si>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</si>
  <si>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</si>
  <si>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</si>
  <si>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</si>
  <si>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</si>
  <si>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</si>
  <si>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</si>
  <si>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</si>
  <si>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</si>
  <si>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</si>
  <si>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</si>
  <si>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</si>
  <si>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</si>
  <si>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</si>
  <si>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</si>
  <si>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</si>
  <si>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</si>
  <si>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</si>
  <si>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</si>
  <si>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</si>
  <si>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</si>
  <si>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</si>
  <si>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</si>
  <si>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</si>
  <si>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</si>
  <si>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</si>
  <si>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</si>
  <si>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</si>
  <si>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</si>
  <si>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</si>
  <si>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</si>
  <si>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</si>
  <si>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</si>
  <si>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</si>
  <si>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</si>
  <si>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</si>
  <si>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</si>
  <si>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</si>
  <si>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</si>
  <si>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</si>
  <si>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</si>
  <si>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</si>
  <si>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</si>
  <si>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</si>
  <si>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</si>
  <si>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</si>
  <si>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</si>
  <si>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</si>
  <si>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</si>
  <si>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</si>
  <si>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</si>
  <si>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</si>
  <si>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</si>
  <si>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</si>
  <si>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</si>
  <si>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</si>
  <si>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</si>
  <si>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</si>
  <si>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</si>
  <si>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</si>
  <si>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</si>
  <si>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</si>
  <si>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</si>
  <si>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</si>
  <si>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</si>
  <si>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</si>
  <si>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</si>
  <si>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</si>
  <si>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</si>
  <si>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</si>
  <si>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</si>
  <si>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</si>
  <si>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</si>
  <si>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</si>
  <si>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</si>
  <si>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</si>
  <si>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</si>
  <si>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</si>
  <si>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</si>
  <si>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</si>
  <si>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</si>
  <si>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</si>
  <si>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</si>
  <si>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</si>
  <si>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</si>
  <si>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</si>
  <si>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</si>
  <si>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</si>
  <si>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</si>
  <si>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</si>
  <si>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</si>
  <si>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</si>
  <si>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</si>
  <si>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</si>
  <si>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</si>
  <si>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</si>
  <si>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</si>
  <si>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</si>
  <si>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</si>
  <si>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</si>
  <si>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</si>
  <si>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</si>
  <si>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</si>
  <si>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</si>
  <si>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</si>
  <si>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</si>
  <si>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</si>
  <si>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</si>
  <si>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</si>
  <si>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</si>
  <si>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</si>
  <si>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</si>
  <si>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</si>
  <si>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</si>
  <si>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</si>
  <si>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</si>
  <si>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</si>
  <si>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</si>
  <si>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</si>
  <si>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</si>
  <si>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</si>
  <si>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</si>
  <si>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</si>
  <si>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</si>
  <si>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</si>
  <si>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</si>
  <si>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</si>
  <si>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</si>
  <si>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</si>
  <si>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</si>
  <si>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</si>
  <si>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</si>
  <si>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</si>
  <si>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</si>
  <si>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</si>
  <si>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</si>
  <si>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</si>
  <si>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</si>
  <si>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</si>
  <si>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</si>
  <si>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</si>
  <si>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</si>
  <si>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</si>
  <si>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</si>
  <si>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</si>
  <si>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</si>
  <si>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</si>
  <si>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</si>
  <si>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</si>
  <si>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</si>
  <si>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</si>
  <si>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</si>
  <si>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</si>
  <si>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</si>
  <si>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</si>
  <si>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</si>
  <si>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</si>
  <si>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</si>
  <si>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</si>
  <si>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</si>
  <si>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</si>
  <si>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</si>
  <si>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</si>
  <si>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</si>
  <si>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</si>
  <si>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</si>
  <si>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</si>
  <si>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</si>
  <si>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</si>
  <si>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</si>
  <si>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</si>
  <si>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</si>
  <si>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</si>
  <si>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</si>
  <si>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</si>
  <si>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</si>
  <si>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</si>
  <si>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</si>
  <si>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</si>
  <si>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</si>
  <si>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</si>
  <si>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</si>
  <si>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</si>
  <si>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</si>
  <si>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</si>
  <si>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</si>
  <si>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</si>
  <si>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</si>
  <si>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</si>
  <si>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</si>
  <si>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</si>
  <si>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</si>
  <si>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</si>
  <si>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</si>
  <si>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</si>
  <si>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</si>
  <si>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</si>
  <si>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</si>
  <si>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</si>
  <si>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</si>
  <si>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</si>
  <si>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</si>
  <si>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</si>
  <si>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</si>
  <si>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</si>
  <si>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</si>
  <si>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</si>
  <si>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</si>
  <si>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</si>
  <si>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</si>
  <si>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</si>
  <si>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</si>
  <si>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</si>
  <si>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</si>
  <si>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</si>
  <si>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</si>
  <si>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</si>
  <si>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</si>
  <si>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</si>
  <si>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</si>
  <si>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</si>
  <si>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</si>
  <si>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</si>
  <si>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</si>
  <si>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</si>
  <si>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</si>
  <si>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</si>
  <si>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</si>
  <si>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</si>
  <si>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</si>
  <si>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</si>
  <si>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</si>
  <si>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</si>
  <si>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</si>
  <si>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</si>
  <si>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</si>
  <si>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</si>
  <si>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</si>
  <si>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</si>
  <si>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</si>
  <si>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</si>
  <si>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</si>
  <si>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</si>
  <si>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</si>
  <si>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</si>
  <si>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</si>
  <si>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</si>
  <si>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</si>
  <si>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</si>
  <si>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</si>
  <si>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</si>
  <si>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</si>
  <si>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</si>
  <si>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</si>
  <si>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</si>
  <si>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</si>
  <si>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</si>
  <si>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</si>
  <si>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</si>
  <si>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</si>
  <si>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</si>
  <si>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</si>
  <si>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</si>
  <si>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</si>
  <si>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</si>
  <si>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</si>
  <si>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</si>
  <si>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</si>
  <si>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</si>
  <si>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</si>
  <si>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</si>
  <si>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</si>
  <si>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</si>
  <si>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</si>
  <si>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</si>
  <si>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</si>
  <si>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</si>
  <si>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</si>
  <si>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</si>
  <si>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</si>
  <si>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</si>
  <si>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</si>
  <si>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</si>
  <si>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</si>
  <si>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</si>
  <si>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</si>
  <si>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</si>
  <si>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</si>
  <si>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</si>
  <si>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</si>
  <si>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</si>
  <si>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</si>
  <si>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</si>
  <si>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</si>
  <si>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</si>
  <si>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</si>
  <si>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</si>
  <si>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</si>
  <si>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</si>
  <si>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</si>
  <si>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</si>
  <si>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</si>
  <si>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</si>
  <si>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</si>
  <si>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</si>
  <si>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</si>
  <si>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</si>
  <si>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</si>
  <si>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</si>
  <si>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</si>
  <si>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</si>
  <si>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</si>
  <si>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</si>
  <si>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</si>
  <si>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</si>
  <si>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</si>
  <si>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</si>
  <si>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</si>
  <si>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</si>
  <si>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</si>
  <si>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</si>
  <si>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</si>
  <si>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</si>
  <si>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</si>
  <si>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</si>
  <si>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</si>
  <si>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</si>
  <si>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</si>
  <si>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</si>
  <si>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</si>
  <si>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</si>
  <si>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</si>
  <si>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</si>
  <si>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</si>
  <si>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</si>
  <si>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</si>
  <si>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</si>
  <si>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</si>
  <si>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</si>
  <si>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</si>
  <si>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</si>
  <si>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</si>
  <si>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</si>
  <si>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</si>
  <si>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</si>
  <si>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</si>
  <si>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</si>
  <si>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</si>
  <si>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</si>
  <si>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</si>
  <si>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</si>
  <si>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</si>
  <si>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</si>
  <si>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</si>
  <si>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</si>
  <si>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</si>
  <si>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</si>
  <si>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</si>
  <si>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</si>
  <si>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</si>
  <si>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</si>
  <si>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</si>
  <si>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</si>
  <si>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</si>
  <si>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</si>
  <si>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</si>
  <si>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</si>
  <si>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</si>
  <si>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</si>
  <si>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</si>
  <si>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</si>
  <si>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</si>
  <si>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</si>
  <si>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</si>
  <si>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</si>
  <si>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</si>
  <si>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</si>
  <si>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</si>
  <si>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</si>
  <si>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</si>
  <si>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</si>
  <si>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</si>
  <si>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</si>
  <si>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</si>
  <si>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</si>
  <si>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</si>
  <si>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</si>
  <si>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</si>
  <si>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</si>
  <si>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</si>
  <si>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</si>
  <si>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</si>
  <si>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</si>
  <si>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</si>
  <si>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</si>
  <si>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</si>
  <si>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</si>
  <si>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</si>
  <si>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</si>
  <si>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</si>
  <si>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</si>
  <si>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</si>
  <si>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</si>
  <si>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</si>
  <si>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</si>
  <si>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</si>
  <si>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</si>
  <si>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</si>
  <si>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</si>
  <si>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</si>
  <si>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</si>
  <si>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</si>
  <si>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</si>
  <si>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</si>
  <si>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</si>
  <si>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</si>
  <si>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</si>
  <si>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</si>
  <si>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</si>
  <si>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</si>
  <si>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</si>
  <si>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</si>
  <si>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</si>
  <si>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</si>
  <si>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</si>
  <si>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</si>
  <si>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</si>
  <si>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</si>
  <si>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</si>
  <si>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</si>
  <si>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</si>
  <si>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</si>
  <si>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</si>
  <si>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</si>
  <si>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</si>
  <si>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</si>
  <si>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</si>
  <si>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</si>
  <si>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</si>
  <si>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</si>
  <si>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</si>
  <si>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</si>
  <si>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</si>
  <si>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</si>
  <si>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</si>
  <si>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</si>
  <si>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</si>
  <si>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</si>
  <si>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</si>
  <si>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</si>
  <si>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</si>
  <si>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</si>
  <si>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</si>
  <si>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</si>
  <si>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</si>
  <si>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</si>
  <si>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</si>
  <si>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</si>
  <si>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</si>
  <si>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</si>
  <si>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</si>
  <si>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</si>
  <si>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</si>
  <si>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</si>
  <si>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</si>
  <si>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</si>
  <si>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</si>
  <si>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</si>
  <si>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</si>
  <si>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</si>
  <si>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</si>
  <si>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</si>
  <si>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</si>
  <si>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</si>
  <si>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</si>
  <si>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</si>
  <si>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</si>
  <si>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</si>
  <si>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</si>
  <si>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</si>
  <si>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</si>
  <si>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</si>
  <si>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</si>
  <si>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</si>
  <si>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</si>
  <si>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</si>
  <si>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</si>
  <si>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</si>
  <si>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</si>
  <si>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</si>
  <si>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</si>
  <si>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</si>
  <si>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</si>
  <si>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</si>
  <si>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</si>
  <si>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</si>
  <si>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</si>
  <si>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</si>
  <si>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</si>
  <si>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</si>
  <si>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</si>
  <si>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</si>
  <si>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</si>
  <si>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</si>
  <si>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</si>
  <si>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</si>
  <si>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</si>
  <si>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</si>
  <si>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</si>
  <si>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</si>
  <si>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</si>
  <si>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</si>
  <si>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</si>
  <si>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</si>
  <si>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</si>
  <si>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</si>
  <si>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</si>
  <si>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</si>
  <si>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</si>
  <si>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</si>
  <si>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</si>
  <si>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</si>
  <si>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</si>
  <si>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</si>
  <si>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</si>
  <si>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</si>
  <si>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</si>
  <si>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</si>
  <si>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</si>
  <si>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</si>
  <si>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</si>
  <si>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</si>
  <si>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</si>
  <si>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</si>
  <si>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</si>
  <si>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</si>
  <si>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</si>
  <si>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</si>
  <si>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</si>
  <si>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</si>
  <si>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</si>
  <si>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</si>
  <si>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</si>
  <si>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</si>
  <si>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</si>
  <si>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</si>
  <si>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</si>
  <si>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</si>
  <si>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</si>
  <si>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</si>
  <si>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</si>
  <si>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</si>
  <si>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</si>
  <si>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</si>
  <si>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</si>
  <si>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</si>
  <si>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</si>
  <si>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</si>
  <si>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</si>
  <si>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</si>
  <si>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</si>
  <si>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</si>
  <si>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</si>
  <si>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</si>
  <si>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</si>
  <si>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</si>
  <si>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</si>
  <si>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</si>
  <si>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</si>
  <si>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</si>
  <si>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</si>
  <si>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</si>
  <si>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</si>
  <si>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</si>
  <si>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</si>
  <si>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</si>
  <si>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</si>
  <si>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</si>
  <si>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</si>
  <si>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</si>
  <si>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</si>
  <si>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</si>
  <si>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</si>
  <si>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</si>
  <si>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</si>
  <si>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</si>
  <si>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</si>
  <si>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</si>
  <si>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</si>
  <si>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</si>
  <si>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</si>
  <si>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</si>
  <si>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</si>
  <si>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</si>
  <si>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</si>
  <si>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</si>
  <si>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</si>
  <si>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</si>
  <si>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</si>
  <si>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</si>
  <si>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</si>
  <si>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</si>
  <si>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</si>
  <si>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</si>
  <si>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</si>
  <si>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</si>
  <si>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</si>
  <si>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</si>
  <si>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</si>
  <si>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</si>
  <si>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</si>
  <si>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</si>
  <si>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</si>
  <si>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</si>
  <si>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</si>
  <si>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</si>
  <si>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</si>
  <si>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</si>
  <si>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</si>
  <si>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</si>
  <si>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</si>
  <si>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</si>
  <si>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</si>
  <si>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</si>
  <si>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</si>
  <si>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</si>
  <si>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</si>
  <si>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</si>
  <si>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</si>
  <si>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</si>
  <si>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</si>
  <si>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</si>
  <si>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</si>
  <si>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</si>
  <si>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</si>
  <si>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</si>
  <si>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</si>
  <si>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</si>
  <si>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</si>
  <si>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</si>
  <si>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</si>
  <si>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</si>
  <si>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</si>
  <si>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</si>
  <si>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</si>
  <si>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</si>
  <si>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</si>
  <si>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</si>
  <si>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</si>
  <si>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</si>
  <si>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</si>
  <si>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</si>
  <si>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</si>
  <si>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</si>
  <si>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</si>
  <si>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</si>
  <si>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</si>
  <si>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</si>
  <si>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</si>
  <si>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</si>
  <si>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</si>
  <si>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</si>
  <si>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</si>
  <si>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</si>
  <si>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</si>
  <si>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</si>
  <si>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</si>
  <si>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</si>
  <si>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</si>
  <si>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</si>
  <si>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</si>
  <si>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</si>
  <si>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</si>
  <si>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</si>
  <si>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</si>
  <si>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</si>
  <si>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</si>
  <si>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</si>
  <si>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</si>
  <si>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</si>
  <si>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</si>
  <si>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</si>
  <si>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</si>
  <si>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</si>
  <si>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</si>
  <si>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</si>
  <si>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</si>
  <si>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</si>
  <si>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</si>
  <si>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</si>
  <si>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</si>
  <si>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</si>
  <si>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</si>
  <si>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</si>
  <si>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</si>
  <si>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</si>
  <si>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</si>
  <si>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</si>
  <si>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</si>
  <si>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</si>
  <si>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</si>
  <si>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</si>
  <si>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</si>
  <si>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</si>
  <si>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</si>
  <si>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</si>
  <si>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</si>
  <si>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</si>
  <si>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</si>
  <si>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</si>
  <si>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</si>
  <si>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</si>
  <si>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</si>
  <si>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</si>
  <si>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</si>
  <si>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</si>
  <si>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</si>
  <si>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</si>
  <si>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</si>
  <si>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</si>
  <si>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</si>
  <si>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</si>
  <si>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</si>
  <si>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</si>
  <si>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</si>
  <si>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</si>
  <si>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</si>
  <si>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</si>
  <si>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</si>
  <si>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</si>
  <si>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</si>
  <si>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</si>
  <si>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</si>
  <si>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</si>
  <si>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</si>
  <si>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</si>
  <si>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</si>
  <si>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</si>
  <si>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</si>
  <si>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</si>
  <si>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</si>
  <si>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</si>
  <si>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</si>
  <si>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</si>
  <si>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</si>
  <si>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</si>
  <si>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</si>
  <si>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</si>
  <si>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</si>
  <si>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</si>
  <si>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</si>
  <si>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</si>
  <si>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</si>
  <si>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</si>
  <si>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</si>
  <si>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</si>
  <si>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</si>
  <si>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</si>
  <si>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</si>
  <si>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</si>
  <si>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</si>
  <si>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</si>
  <si>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</si>
  <si>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</si>
  <si>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</si>
  <si>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</si>
  <si>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</si>
  <si>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</si>
  <si>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</si>
  <si>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</si>
  <si>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</si>
  <si>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</si>
  <si>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</si>
  <si>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</si>
  <si>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</si>
  <si>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</si>
  <si>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</si>
  <si>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</si>
  <si>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</si>
  <si>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</si>
  <si>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</si>
  <si>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</si>
  <si>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</si>
  <si>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</si>
  <si>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</si>
  <si>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</si>
  <si>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</si>
  <si>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</si>
  <si>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</si>
  <si>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</si>
  <si>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</si>
  <si>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</si>
  <si>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</si>
  <si>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</si>
  <si>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</si>
  <si>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</si>
  <si>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</si>
  <si>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</si>
  <si>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</si>
  <si>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</si>
  <si>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</si>
  <si>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</si>
  <si>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</si>
  <si>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</si>
  <si>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</si>
  <si>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</si>
  <si>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</si>
  <si>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</si>
  <si>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</si>
  <si>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</si>
  <si>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</si>
  <si>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</si>
  <si>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</si>
  <si>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</si>
  <si>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</si>
  <si>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</si>
  <si>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</si>
  <si>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</si>
  <si>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</si>
  <si>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</si>
  <si>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</si>
  <si>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</si>
  <si>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</si>
  <si>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</si>
  <si>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</si>
  <si>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</si>
  <si>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</si>
  <si>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</si>
  <si>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</si>
  <si>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</si>
  <si>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</si>
  <si>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</si>
  <si>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</si>
  <si>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</si>
  <si>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</si>
  <si>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</si>
  <si>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</si>
  <si>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</si>
  <si>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</si>
  <si>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</si>
  <si>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</si>
  <si>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</si>
  <si>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</si>
  <si>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</si>
  <si>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</si>
  <si>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</si>
  <si>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</si>
  <si>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</si>
  <si>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</si>
  <si>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</si>
  <si>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</si>
  <si>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</si>
  <si>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</si>
  <si>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</si>
  <si>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</si>
  <si>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</si>
  <si>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</si>
  <si>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</si>
  <si>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</si>
  <si>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</si>
  <si>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</si>
  <si>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</si>
  <si>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</si>
  <si>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</si>
  <si>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</si>
  <si>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</si>
  <si>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</si>
  <si>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</si>
  <si>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</si>
  <si>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</si>
  <si>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</si>
  <si>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</si>
  <si>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</si>
  <si>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</si>
  <si>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</si>
  <si>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</si>
  <si>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</si>
  <si>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</si>
  <si>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</si>
  <si>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</si>
  <si>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</si>
  <si>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</si>
  <si>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</si>
  <si>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</si>
  <si>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</si>
  <si>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</si>
  <si>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</si>
  <si>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</si>
  <si>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</si>
  <si>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</si>
  <si>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</si>
  <si>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</si>
  <si>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</si>
  <si>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</si>
  <si>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</si>
  <si>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</si>
  <si>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</si>
  <si>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</si>
  <si>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</si>
  <si>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</si>
  <si>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</si>
  <si>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</si>
  <si>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</si>
  <si>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</si>
  <si>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</si>
  <si>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</si>
  <si>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</si>
  <si>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</si>
  <si>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</si>
  <si>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</si>
  <si>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</si>
  <si>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</si>
  <si>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</si>
  <si>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</si>
  <si>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</si>
  <si>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</si>
  <si>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</si>
  <si>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</si>
  <si>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</si>
  <si>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</si>
  <si>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</si>
  <si>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</si>
  <si>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</si>
  <si>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</si>
  <si>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</si>
  <si>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</si>
  <si>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</si>
  <si>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</si>
  <si>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</si>
  <si>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</si>
  <si>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</si>
  <si>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</si>
  <si>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</si>
  <si>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</si>
  <si>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</si>
  <si>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</si>
  <si>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</si>
  <si>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</si>
  <si>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</si>
  <si>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</si>
  <si>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</si>
  <si>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</si>
  <si>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</si>
  <si>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</si>
  <si>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</si>
  <si>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</si>
  <si>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</si>
  <si>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</si>
  <si>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</si>
  <si>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</si>
  <si>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</si>
  <si>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</si>
  <si>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</si>
  <si>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</si>
  <si>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</si>
  <si>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</si>
  <si>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</si>
  <si>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</si>
  <si>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</si>
  <si>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</si>
  <si>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</si>
  <si>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</si>
  <si>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</si>
  <si>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</si>
  <si>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</si>
  <si>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</si>
  <si>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</si>
  <si>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</si>
  <si>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</si>
  <si>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</si>
  <si>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</si>
  <si>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</si>
  <si>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</si>
  <si>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</si>
  <si>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</si>
  <si>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</si>
  <si>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</si>
  <si>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</si>
  <si>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</si>
  <si>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</si>
  <si>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</si>
  <si>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</si>
  <si>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</si>
  <si>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</si>
  <si>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</si>
  <si>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</si>
  <si>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</si>
  <si>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</si>
  <si>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</si>
  <si>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</si>
  <si>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</si>
  <si>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</si>
  <si>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</si>
  <si>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</si>
  <si>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</si>
  <si>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</si>
  <si>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</si>
  <si>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</si>
  <si>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</si>
  <si>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</si>
  <si>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</si>
  <si>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</si>
  <si>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</si>
  <si>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</si>
  <si>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</si>
  <si>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</si>
  <si>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</si>
  <si>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</si>
  <si>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</si>
  <si>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</si>
  <si>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</si>
  <si>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</si>
  <si>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</si>
  <si>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</si>
  <si>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</si>
  <si>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</si>
  <si>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</si>
  <si>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</si>
  <si>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</si>
  <si>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</si>
  <si>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</si>
  <si>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</si>
  <si>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</si>
  <si>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</si>
  <si>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</si>
  <si>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</si>
  <si>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</si>
  <si>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</si>
  <si>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</si>
  <si>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</si>
  <si>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</si>
  <si>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</si>
  <si>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</si>
  <si>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</si>
  <si>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</si>
  <si>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</si>
  <si>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</si>
  <si>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</si>
  <si>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</si>
  <si>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</si>
  <si>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</si>
  <si>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</si>
  <si>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</si>
  <si>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</si>
  <si>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</si>
  <si>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</si>
  <si>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</si>
  <si>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</si>
  <si>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</si>
  <si>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</si>
  <si>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</si>
  <si>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</si>
  <si>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</si>
  <si>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</si>
  <si>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</si>
  <si>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</si>
  <si>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</si>
  <si>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</si>
  <si>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</si>
  <si>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</si>
  <si>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</si>
  <si>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</si>
  <si>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</si>
  <si>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</si>
  <si>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</si>
  <si>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</si>
  <si>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</si>
  <si>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</si>
  <si>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</si>
  <si>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</si>
  <si>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</si>
  <si>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</si>
  <si>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</si>
  <si>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</si>
  <si>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</si>
  <si>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</si>
  <si>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</si>
  <si>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</si>
  <si>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</si>
  <si>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</si>
  <si>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</si>
  <si>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</si>
  <si>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</si>
  <si>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</si>
  <si>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</si>
  <si>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</si>
  <si>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</si>
  <si>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</si>
  <si>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</si>
  <si>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</si>
  <si>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</si>
  <si>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</si>
  <si>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</si>
  <si>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</si>
  <si>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</si>
  <si>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</si>
  <si>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</si>
  <si>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</si>
  <si>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</si>
  <si>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</si>
  <si>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</si>
  <si>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</si>
  <si>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</si>
  <si>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</si>
  <si>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</si>
  <si>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</si>
  <si>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</si>
  <si>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</si>
  <si>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</si>
  <si>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</si>
  <si>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</si>
  <si>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</si>
  <si>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</si>
  <si>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</si>
  <si>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</si>
  <si>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</si>
  <si>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</si>
  <si>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</si>
  <si>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</si>
  <si>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</si>
  <si>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</si>
  <si>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</si>
  <si>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</si>
  <si>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</si>
  <si>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</si>
  <si>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</si>
  <si>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</si>
  <si>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</si>
  <si>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</si>
  <si>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</si>
  <si>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</si>
  <si>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</si>
  <si>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</si>
  <si>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</si>
  <si>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</si>
  <si>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</si>
  <si>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</si>
  <si>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</si>
  <si>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</si>
  <si>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</si>
  <si>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</si>
  <si>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</si>
  <si>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</si>
  <si>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</si>
  <si>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</si>
  <si>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</si>
  <si>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</si>
  <si>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</si>
  <si>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</si>
  <si>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</si>
  <si>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</si>
  <si>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</si>
  <si>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</si>
  <si>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</si>
  <si>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</si>
  <si>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</si>
  <si>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</si>
  <si>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</si>
  <si>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</si>
  <si>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</si>
  <si>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</si>
  <si>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</si>
  <si>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</si>
  <si>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</si>
  <si>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</si>
  <si>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</si>
  <si>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</si>
  <si>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</si>
  <si>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</si>
  <si>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</si>
  <si>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</si>
  <si>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</si>
  <si>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</si>
  <si>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</si>
  <si>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</si>
  <si>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</si>
  <si>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</si>
  <si>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</si>
  <si>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</si>
  <si>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</si>
  <si>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</si>
  <si>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</si>
  <si>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</si>
  <si>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</si>
  <si>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</si>
  <si>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</si>
  <si>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</si>
  <si>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</si>
  <si>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</si>
  <si>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</si>
  <si>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</si>
  <si>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</si>
  <si>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</si>
  <si>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</si>
  <si>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</si>
  <si>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</si>
  <si>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</si>
  <si>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</si>
  <si>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</si>
  <si>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</si>
  <si>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</si>
  <si>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</si>
  <si>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</si>
  <si>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</si>
  <si>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</si>
  <si>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</si>
  <si>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</si>
  <si>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</si>
  <si>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</si>
  <si>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</si>
  <si>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</si>
  <si>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</si>
  <si>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</si>
  <si>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</si>
  <si>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</si>
  <si>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</si>
  <si>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</si>
  <si>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</si>
  <si>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</si>
  <si>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</si>
  <si>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</si>
  <si>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</si>
  <si>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</si>
  <si>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</si>
  <si>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</si>
  <si>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</si>
  <si>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</si>
  <si>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</si>
  <si>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</si>
  <si>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</si>
  <si>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</si>
  <si>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</si>
  <si>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</si>
  <si>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</si>
  <si>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</si>
  <si>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</si>
  <si>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</si>
  <si>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</si>
  <si>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</si>
  <si>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</si>
  <si>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</si>
  <si>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</si>
  <si>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</si>
  <si>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</si>
  <si>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</si>
  <si>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</si>
  <si>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</si>
  <si>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</si>
  <si>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</si>
  <si>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</si>
  <si>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</si>
  <si>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</si>
  <si>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</si>
  <si>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</si>
  <si>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</si>
  <si>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</si>
  <si>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</si>
  <si>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</si>
  <si>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</si>
  <si>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</si>
  <si>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</si>
  <si>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</si>
  <si>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</si>
  <si>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</si>
  <si>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</si>
  <si>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</si>
  <si>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</si>
  <si>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</si>
  <si>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</si>
  <si>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</si>
  <si>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</si>
  <si>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</si>
  <si>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</si>
  <si>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</si>
  <si>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</si>
  <si>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</si>
  <si>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</si>
  <si>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</si>
  <si>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</si>
  <si>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</si>
  <si>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</si>
  <si>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</si>
  <si>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</si>
  <si>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</si>
  <si>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</si>
  <si>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</si>
  <si>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</si>
  <si>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</si>
  <si>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</si>
  <si>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</si>
  <si>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</si>
  <si>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</si>
  <si>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</si>
  <si>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</si>
  <si>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</si>
  <si>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</si>
  <si>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</si>
  <si>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</si>
  <si>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</si>
  <si>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</si>
  <si>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</si>
  <si>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</si>
  <si>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</si>
  <si>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</si>
  <si>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</si>
  <si>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</si>
  <si>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</si>
  <si>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</si>
  <si>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</si>
  <si>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</si>
  <si>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</si>
  <si>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</si>
  <si>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</si>
  <si>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</si>
  <si>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</si>
  <si>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</si>
  <si>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</si>
  <si>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</si>
  <si>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</si>
  <si>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</si>
  <si>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</si>
  <si>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</si>
  <si>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</si>
  <si>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</si>
  <si>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</si>
  <si>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</si>
  <si>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</si>
  <si>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</si>
  <si>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</si>
  <si>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</si>
  <si>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</si>
  <si>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</si>
  <si>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</si>
  <si>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</si>
  <si>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</si>
  <si>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</si>
  <si>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</si>
  <si>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</si>
  <si>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</si>
  <si>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</si>
  <si>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</si>
  <si>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</si>
  <si>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</si>
  <si>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</si>
  <si>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</si>
  <si>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</si>
  <si>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</si>
  <si>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</si>
  <si>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</si>
  <si>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</si>
  <si>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</si>
  <si>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</si>
  <si>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</si>
  <si>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</si>
  <si>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</si>
  <si>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</si>
  <si>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</si>
  <si>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</si>
  <si>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</si>
  <si>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</si>
  <si>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</si>
  <si>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</si>
  <si>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</si>
  <si>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</si>
  <si>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</si>
  <si>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</si>
  <si>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</si>
  <si>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</si>
  <si>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</si>
  <si>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</si>
  <si>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</si>
  <si>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</si>
  <si>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</si>
  <si>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</si>
  <si>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</si>
  <si>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</si>
  <si>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</si>
  <si>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</si>
  <si>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</si>
  <si>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</si>
  <si>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</si>
  <si>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</si>
  <si>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</si>
  <si>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</si>
  <si>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</si>
  <si>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</si>
  <si>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</si>
  <si>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</si>
  <si>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</si>
  <si>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</si>
  <si>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</si>
  <si>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</si>
  <si>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</si>
  <si>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</si>
  <si>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</si>
  <si>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</si>
  <si>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</si>
  <si>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</si>
  <si>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</si>
  <si>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</si>
  <si>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</si>
  <si>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</si>
  <si>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</si>
  <si>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</si>
  <si>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</si>
  <si>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</si>
  <si>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</si>
  <si>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</si>
  <si>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</si>
  <si>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</si>
  <si>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</si>
  <si>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</si>
  <si>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</si>
  <si>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</si>
  <si>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</si>
  <si>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</si>
  <si>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</si>
  <si>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</si>
  <si>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</si>
  <si>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</si>
  <si>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</si>
  <si>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</si>
  <si>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</si>
  <si>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</si>
  <si>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</si>
  <si>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</si>
  <si>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</si>
  <si>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</si>
  <si>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</si>
  <si>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</si>
  <si>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</si>
  <si>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</si>
  <si>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</si>
  <si>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</si>
  <si>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</si>
  <si>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</si>
  <si>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</si>
  <si>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</si>
  <si>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</si>
  <si>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</si>
  <si>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</si>
  <si>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</si>
  <si>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</si>
  <si>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</si>
  <si>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</si>
  <si>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</si>
  <si>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</si>
  <si>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</si>
  <si>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</si>
  <si>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</si>
  <si>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</si>
  <si>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</si>
  <si>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</si>
  <si>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</si>
  <si>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</si>
  <si>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</si>
  <si>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</si>
  <si>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</si>
  <si>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</si>
  <si>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</si>
  <si>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</si>
  <si>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</si>
  <si>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</si>
  <si>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</si>
  <si>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</si>
  <si>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</si>
  <si>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</si>
  <si>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</si>
  <si>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</si>
  <si>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</si>
  <si>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</si>
  <si>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</si>
  <si>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</si>
  <si>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</si>
  <si>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</si>
  <si>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</si>
  <si>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</si>
  <si>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</si>
  <si>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</si>
  <si>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</si>
  <si>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</si>
  <si>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</si>
  <si>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</si>
  <si>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</si>
  <si>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</si>
  <si>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</si>
  <si>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</si>
  <si>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</si>
  <si>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</si>
  <si>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</si>
  <si>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</si>
  <si>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</si>
  <si>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</si>
  <si>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</si>
  <si>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</si>
  <si>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</si>
  <si>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</si>
  <si>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</si>
  <si>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</si>
  <si>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</si>
  <si>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</si>
  <si>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</si>
  <si>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</si>
  <si>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</si>
  <si>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</si>
  <si>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</si>
  <si>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</si>
  <si>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</si>
  <si>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</si>
  <si>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</si>
  <si>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</si>
  <si>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</si>
  <si>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</si>
  <si>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</si>
  <si>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</si>
  <si>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</si>
  <si>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</si>
  <si>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</si>
  <si>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</si>
  <si>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</si>
  <si>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</si>
  <si>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</si>
  <si>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</si>
  <si>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</si>
  <si>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</si>
  <si>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</si>
  <si>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</si>
  <si>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</si>
  <si>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</si>
  <si>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</si>
  <si>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</si>
  <si>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</si>
  <si>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</si>
  <si>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</si>
  <si>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</si>
  <si>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</si>
  <si>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</si>
  <si>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</si>
  <si>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</si>
  <si>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</si>
  <si>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</si>
  <si>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</si>
  <si>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</si>
  <si>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</si>
  <si>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</si>
  <si>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</si>
  <si>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</si>
  <si>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</si>
  <si>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</si>
  <si>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</si>
  <si>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</si>
  <si>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</si>
  <si>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</si>
  <si>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</si>
  <si>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</si>
  <si>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</si>
  <si>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</si>
  <si>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</si>
  <si>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</si>
  <si>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</si>
  <si>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</si>
  <si>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</si>
  <si>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</si>
  <si>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</si>
  <si>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</si>
  <si>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</si>
  <si>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</si>
  <si>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</si>
  <si>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</si>
  <si>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</si>
  <si>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</si>
  <si>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</si>
  <si>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</si>
  <si>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</si>
  <si>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</si>
  <si>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</si>
  <si>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</si>
  <si>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</si>
  <si>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</si>
  <si>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</si>
  <si>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</si>
  <si>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</si>
  <si>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</si>
  <si>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</si>
  <si>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</si>
  <si>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</si>
  <si>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</si>
  <si>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</si>
  <si>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</si>
  <si>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</si>
  <si>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</si>
  <si>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</si>
  <si>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</si>
  <si>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</si>
  <si>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</si>
  <si>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</si>
  <si>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</si>
  <si>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</si>
  <si>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</si>
  <si>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</si>
  <si>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</si>
  <si>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</si>
  <si>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</si>
  <si>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</si>
  <si>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</si>
  <si>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</si>
  <si>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</si>
  <si>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</si>
  <si>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</si>
  <si>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</si>
  <si>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</si>
  <si>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</si>
  <si>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</si>
  <si>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</si>
  <si>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</si>
  <si>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</si>
  <si>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</si>
  <si>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</si>
  <si>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</si>
  <si>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</si>
  <si>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</si>
  <si>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</si>
  <si>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</si>
  <si>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</si>
  <si>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</si>
  <si>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</si>
  <si>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</si>
  <si>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</si>
  <si>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</si>
  <si>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</si>
  <si>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</si>
  <si>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</si>
  <si>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</si>
  <si>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</si>
  <si>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</si>
  <si>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</si>
  <si>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</si>
  <si>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</si>
  <si>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</si>
  <si>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</si>
  <si>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</si>
  <si>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</si>
  <si>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</si>
  <si>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</si>
  <si>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</si>
  <si>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</si>
  <si>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</si>
  <si>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</si>
  <si>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</si>
  <si>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</si>
  <si>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</si>
  <si>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</si>
  <si>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</si>
  <si>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</si>
  <si>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</si>
  <si>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</si>
  <si>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</si>
  <si>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</si>
  <si>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</si>
  <si>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</si>
  <si>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</si>
  <si>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</si>
  <si>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</si>
  <si>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</si>
  <si>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</si>
  <si>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</si>
  <si>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</si>
  <si>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</si>
  <si>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</si>
  <si>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</si>
  <si>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</si>
  <si>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</si>
  <si>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</si>
  <si>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</si>
  <si>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</si>
  <si>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</si>
  <si>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</si>
  <si>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</si>
  <si>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</si>
  <si>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</si>
  <si>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</si>
  <si>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</si>
  <si>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</si>
  <si>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</si>
  <si>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</si>
  <si>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</si>
  <si>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</si>
  <si>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</si>
  <si>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</si>
  <si>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</si>
  <si>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</si>
  <si>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</si>
  <si>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</si>
  <si>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</si>
  <si>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</si>
  <si>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</si>
  <si>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</si>
  <si>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</si>
  <si>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</si>
  <si>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</si>
  <si>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</si>
  <si>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</si>
  <si>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</si>
  <si>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</si>
  <si>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</si>
  <si>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</si>
  <si>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</si>
  <si>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</si>
  <si>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</si>
  <si>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</si>
  <si>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</si>
  <si>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</si>
  <si>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</si>
  <si>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</si>
  <si>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</si>
  <si>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</si>
  <si>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</si>
  <si>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</si>
  <si>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</si>
  <si>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</si>
  <si>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</si>
  <si>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</si>
  <si>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</si>
  <si>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</si>
  <si>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</si>
  <si>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</si>
  <si>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</si>
  <si>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</si>
  <si>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</si>
  <si>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</si>
  <si>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</si>
  <si>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</si>
  <si>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</si>
  <si>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</si>
  <si>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</si>
  <si>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</si>
  <si>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</si>
  <si>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</si>
  <si>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</si>
  <si>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</si>
  <si>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</si>
  <si>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</si>
  <si>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</si>
  <si>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</si>
  <si>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</si>
  <si>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</si>
  <si>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</si>
  <si>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</si>
  <si>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</si>
  <si>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</si>
  <si>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</si>
  <si>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</si>
  <si>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</si>
  <si>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</si>
  <si>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</si>
  <si>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</si>
  <si>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</si>
  <si>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</si>
  <si>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</si>
  <si>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</si>
  <si>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</si>
  <si>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</si>
  <si>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</si>
  <si>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</si>
  <si>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</si>
  <si>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</si>
  <si>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</si>
  <si>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</si>
  <si>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</si>
  <si>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</si>
  <si>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</si>
  <si>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</si>
  <si>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</si>
  <si>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</si>
  <si>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</si>
  <si>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</si>
  <si>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</si>
  <si>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</si>
  <si>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</si>
  <si>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</si>
  <si>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</si>
  <si>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</si>
  <si>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</si>
  <si>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</si>
  <si>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</si>
  <si>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</si>
  <si>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</si>
  <si>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</si>
  <si>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</si>
  <si>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</si>
  <si>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</si>
  <si>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</si>
  <si>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</si>
  <si>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</si>
  <si>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</si>
  <si>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</si>
  <si>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</si>
  <si>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</si>
  <si>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</si>
  <si>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</si>
  <si>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</si>
  <si>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</si>
  <si>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</si>
  <si>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</si>
  <si>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</si>
  <si>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</si>
  <si>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</si>
  <si>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</si>
  <si>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</si>
  <si>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</si>
  <si>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</si>
  <si>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</si>
  <si>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</si>
  <si>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</si>
  <si>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</si>
  <si>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</si>
  <si>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</si>
  <si>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</si>
  <si>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</si>
  <si>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</si>
  <si>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</si>
  <si>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</si>
  <si>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</si>
  <si>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</si>
  <si>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</si>
  <si>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</si>
  <si>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</si>
  <si>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</si>
  <si>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</si>
  <si>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</si>
  <si>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</si>
  <si>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</si>
  <si>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</si>
  <si>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</si>
  <si>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</si>
  <si>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</si>
  <si>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</si>
  <si>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</si>
  <si>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</si>
  <si>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</si>
  <si>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</si>
  <si>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</si>
  <si>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</si>
  <si>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</si>
  <si>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</si>
  <si>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</si>
  <si>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</si>
  <si>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</si>
  <si>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</si>
  <si>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</si>
  <si>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</si>
  <si>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</si>
  <si>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</si>
  <si>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</si>
  <si>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</si>
  <si>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</si>
  <si>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</si>
  <si>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</si>
  <si>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</si>
  <si>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</si>
  <si>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</si>
  <si>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</si>
  <si>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</si>
  <si>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</si>
  <si>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</si>
  <si>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</si>
  <si>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</si>
  <si>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</si>
  <si>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</si>
  <si>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</si>
  <si>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</si>
  <si>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</si>
  <si>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</si>
  <si>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</si>
  <si>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</si>
  <si>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</si>
  <si>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</si>
  <si>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</si>
  <si>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</si>
  <si>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</si>
  <si>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</si>
  <si>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</si>
  <si>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</si>
  <si>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</si>
  <si>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</si>
  <si>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</si>
  <si>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</si>
  <si>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</si>
  <si>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</si>
  <si>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</si>
  <si>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</si>
  <si>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</si>
  <si>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</si>
  <si>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</si>
  <si>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</si>
  <si>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</si>
  <si>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</si>
  <si>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</si>
  <si>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</si>
  <si>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</si>
  <si>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</si>
  <si>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</si>
  <si>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</si>
  <si>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</si>
  <si>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</si>
  <si>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</si>
  <si>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</si>
  <si>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</si>
  <si>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</si>
  <si>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</si>
  <si>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</si>
  <si>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</si>
  <si>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</si>
  <si>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</si>
  <si>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</si>
  <si>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</si>
  <si>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</si>
  <si>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</si>
  <si>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</si>
  <si>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</si>
  <si>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</si>
  <si>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</si>
  <si>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</si>
  <si>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</si>
  <si>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</si>
  <si>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</si>
  <si>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</si>
  <si>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</si>
  <si>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</si>
  <si>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</si>
  <si>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</si>
  <si>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</si>
  <si>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</si>
  <si>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</si>
  <si>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</si>
  <si>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</si>
  <si>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</si>
  <si>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</si>
  <si>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</si>
  <si>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</si>
  <si>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</si>
  <si>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</si>
  <si>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</si>
  <si>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</si>
  <si>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</si>
  <si>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</si>
  <si>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</si>
  <si>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</si>
  <si>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</si>
  <si>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</si>
  <si>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</si>
  <si>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</si>
  <si>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</si>
  <si>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</si>
  <si>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</si>
  <si>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</si>
  <si>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</si>
  <si>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</si>
  <si>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</si>
  <si>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</si>
  <si>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</si>
  <si>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</si>
  <si>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</si>
  <si>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</si>
  <si>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</si>
  <si>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</si>
  <si>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</si>
  <si>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</si>
  <si>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</si>
  <si>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</si>
  <si>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</si>
  <si>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</si>
  <si>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</si>
  <si>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</si>
  <si>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</si>
  <si>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</si>
  <si>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</si>
  <si>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</si>
  <si>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</si>
  <si>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</si>
  <si>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</si>
  <si>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</si>
  <si>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</si>
  <si>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</si>
  <si>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</si>
  <si>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</si>
  <si>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</si>
  <si>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</si>
  <si>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</si>
  <si>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</si>
  <si>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</si>
  <si>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</si>
  <si>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</si>
  <si>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</si>
  <si>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</si>
  <si>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</si>
  <si>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</si>
  <si>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</si>
  <si>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</si>
  <si>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</si>
  <si>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</si>
  <si>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</si>
  <si>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</si>
  <si>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</si>
  <si>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</si>
  <si>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</si>
  <si>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</si>
  <si>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</si>
  <si>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</si>
  <si>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</si>
  <si>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</si>
  <si>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</si>
  <si>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</si>
  <si>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</si>
  <si>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</si>
  <si>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</si>
  <si>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</si>
  <si>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</si>
  <si>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</si>
  <si>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</si>
  <si>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</si>
  <si>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</si>
  <si>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</si>
  <si>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</si>
  <si>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</si>
  <si>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</si>
  <si>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</si>
  <si>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</si>
  <si>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</si>
  <si>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</si>
  <si>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</si>
  <si>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</si>
  <si>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</si>
  <si>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</si>
  <si>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</si>
  <si>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</si>
  <si>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</si>
  <si>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</si>
  <si>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</si>
  <si>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</si>
  <si>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</si>
  <si>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</si>
  <si>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</si>
  <si>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</si>
  <si>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</si>
  <si>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</si>
  <si>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</si>
  <si>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</si>
  <si>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</si>
  <si>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</si>
  <si>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</si>
  <si>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</si>
  <si>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</si>
  <si>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</si>
  <si>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</si>
  <si>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</si>
  <si>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</si>
  <si>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</si>
  <si>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</si>
  <si>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</si>
  <si>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</si>
  <si>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</si>
  <si>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</si>
  <si>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</si>
  <si>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</si>
  <si>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</si>
  <si>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</si>
  <si>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</si>
  <si>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</si>
  <si>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</si>
  <si>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</si>
  <si>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</si>
  <si>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</si>
  <si>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</si>
  <si>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</si>
  <si>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</si>
  <si>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</si>
  <si>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</si>
  <si>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</si>
  <si>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</si>
  <si>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</si>
  <si>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</si>
  <si>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</si>
  <si>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</si>
  <si>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</si>
  <si>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</si>
  <si>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</si>
  <si>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</si>
  <si>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</si>
  <si>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</si>
  <si>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</si>
  <si>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</si>
  <si>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</si>
  <si>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</si>
  <si>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</si>
  <si>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</si>
  <si>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</si>
  <si>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</si>
  <si>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</si>
  <si>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</si>
  <si>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</si>
  <si>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</si>
  <si>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</si>
  <si>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</si>
  <si>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</si>
  <si>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</si>
  <si>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</si>
  <si>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</si>
  <si>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</si>
  <si>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</si>
  <si>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</si>
  <si>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</si>
  <si>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</si>
  <si>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</si>
  <si>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</si>
  <si>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</si>
  <si>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</si>
  <si>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</si>
  <si>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</si>
  <si>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</si>
  <si>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</si>
  <si>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</si>
  <si>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</si>
  <si>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</si>
  <si>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</si>
  <si>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</si>
  <si>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</si>
  <si>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</si>
  <si>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</si>
  <si>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</si>
  <si>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</si>
  <si>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</si>
  <si>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</si>
  <si>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</si>
  <si>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</si>
  <si>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</si>
  <si>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</si>
  <si>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</si>
  <si>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</si>
  <si>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</si>
  <si>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</si>
  <si>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</si>
  <si>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</si>
  <si>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</si>
  <si>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</si>
  <si>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</si>
  <si>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</si>
  <si>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</si>
  <si>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</si>
  <si>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</si>
  <si>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</si>
  <si>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</si>
  <si>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</si>
  <si>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</si>
  <si>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</si>
  <si>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</si>
  <si>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</si>
  <si>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</si>
  <si>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</si>
  <si>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</si>
  <si>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</si>
  <si>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</si>
  <si>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</si>
  <si>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</si>
  <si>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</si>
  <si>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</si>
  <si>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</si>
  <si>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</si>
  <si>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</si>
  <si>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</si>
  <si>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</si>
  <si>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</si>
  <si>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</si>
  <si>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</si>
  <si>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</si>
  <si>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</si>
  <si>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</si>
  <si>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</si>
  <si>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</si>
  <si>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</si>
  <si>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</si>
  <si>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</si>
  <si>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</si>
  <si>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</si>
  <si>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</si>
  <si>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</si>
  <si>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</si>
  <si>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</si>
  <si>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</si>
  <si>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</si>
  <si>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</si>
  <si>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</si>
  <si>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</si>
  <si>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</si>
  <si>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</si>
  <si>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</si>
  <si>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</si>
  <si>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</si>
  <si>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</si>
  <si>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</si>
  <si>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</si>
  <si>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</si>
  <si>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</si>
  <si>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</si>
  <si>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</si>
  <si>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</si>
  <si>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</si>
  <si>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</si>
  <si>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</si>
  <si>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</si>
  <si>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</si>
  <si>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</si>
  <si>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</si>
  <si>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</si>
  <si>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</si>
  <si>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</si>
  <si>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</si>
  <si>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</si>
  <si>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</si>
  <si>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</si>
  <si>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</si>
  <si>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</si>
  <si>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</si>
  <si>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</si>
  <si>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</si>
  <si>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</si>
  <si>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</si>
  <si>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</si>
  <si>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</si>
  <si>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</si>
  <si>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</si>
  <si>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</si>
  <si>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</si>
  <si>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</si>
  <si>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</si>
  <si>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</si>
  <si>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</si>
  <si>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</si>
  <si>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</si>
  <si>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</si>
  <si>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</si>
  <si>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</si>
  <si>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</si>
  <si>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</si>
  <si>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</si>
  <si>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</si>
  <si>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</si>
  <si>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</si>
  <si>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</si>
  <si>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</si>
  <si>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</si>
  <si>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</si>
  <si>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</si>
  <si>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</si>
  <si>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</si>
  <si>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</si>
  <si>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</si>
  <si>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</si>
  <si>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</si>
  <si>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</si>
  <si>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</si>
  <si>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</si>
  <si>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</si>
  <si>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</si>
  <si>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</si>
  <si>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</si>
  <si>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</si>
  <si>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</si>
  <si>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</si>
  <si>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</si>
  <si>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</si>
  <si>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</si>
  <si>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</si>
  <si>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</si>
  <si>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</si>
  <si>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</si>
  <si>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</si>
  <si>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</si>
  <si>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</si>
  <si>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</si>
  <si>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</si>
  <si>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</si>
  <si>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</si>
  <si>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</si>
  <si>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</si>
  <si>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</si>
  <si>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</si>
  <si>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</si>
  <si>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</si>
  <si>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</si>
  <si>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</si>
  <si>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</si>
  <si>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</si>
  <si>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</si>
  <si>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</si>
  <si>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</si>
  <si>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</si>
  <si>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</si>
  <si>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</si>
  <si>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</si>
  <si>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</si>
  <si>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</si>
  <si>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</si>
  <si>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</si>
  <si>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</si>
  <si>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</si>
  <si>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</si>
  <si>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</si>
  <si>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</si>
  <si>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</si>
  <si>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</si>
  <si>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</si>
  <si>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</si>
  <si>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</si>
  <si>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</si>
  <si>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</si>
  <si>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</si>
  <si>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</si>
  <si>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</si>
  <si>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</si>
  <si>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</si>
  <si>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</si>
  <si>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</si>
  <si>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</si>
  <si>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</si>
  <si>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</si>
  <si>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</si>
  <si>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</si>
  <si>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</si>
  <si>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</si>
  <si>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</si>
  <si>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</si>
  <si>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</si>
  <si>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</si>
  <si>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</si>
  <si>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</si>
  <si>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</si>
  <si>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</si>
  <si>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</si>
  <si>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</si>
  <si>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</si>
  <si>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</si>
  <si>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</si>
  <si>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</si>
  <si>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</si>
  <si>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</si>
  <si>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</si>
  <si>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</si>
  <si>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</si>
  <si>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</si>
  <si>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</si>
  <si>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</si>
  <si>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</si>
  <si>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</si>
  <si>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</si>
  <si>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</si>
  <si>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</si>
  <si>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</si>
  <si>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</si>
  <si>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</si>
  <si>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</si>
  <si>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</si>
  <si>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</si>
  <si>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</si>
  <si>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</si>
  <si>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</si>
  <si>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</si>
  <si>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</si>
  <si>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</si>
  <si>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</si>
  <si>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</si>
  <si>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</si>
  <si>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</si>
  <si>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</si>
  <si>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</si>
  <si>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</si>
  <si>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</si>
  <si>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</si>
  <si>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</si>
  <si>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</si>
  <si>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</si>
  <si>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</si>
  <si>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</si>
  <si>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</si>
  <si>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</si>
  <si>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</si>
  <si>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</si>
  <si>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</si>
  <si>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</si>
  <si>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</si>
  <si>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</si>
  <si>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</si>
  <si>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</si>
  <si>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</si>
  <si>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</si>
  <si>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</si>
  <si>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</si>
  <si>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</si>
  <si>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</si>
  <si>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</si>
  <si>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</si>
  <si>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</si>
  <si>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</si>
  <si>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</si>
  <si>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</si>
  <si>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</si>
  <si>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</si>
  <si>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</si>
  <si>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</si>
  <si>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</si>
  <si>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</si>
  <si>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</si>
  <si>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</si>
  <si>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</si>
  <si>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</si>
  <si>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</si>
  <si>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</si>
  <si>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</si>
  <si>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</si>
  <si>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</si>
  <si>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</si>
  <si>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</si>
  <si>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</si>
  <si>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</si>
  <si>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</si>
  <si>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</si>
  <si>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</si>
  <si>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</si>
  <si>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</si>
  <si>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</si>
  <si>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</si>
  <si>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</si>
  <si>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</si>
  <si>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</si>
  <si>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</si>
  <si>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</si>
  <si>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</si>
  <si>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</si>
  <si>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</si>
  <si>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</si>
  <si>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</si>
  <si>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</si>
  <si>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</si>
  <si>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</si>
  <si>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</si>
  <si>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</si>
  <si>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</si>
  <si>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</si>
  <si>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</si>
  <si>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</si>
  <si>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</si>
  <si>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</si>
  <si>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</si>
  <si>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</si>
  <si>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</si>
  <si>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</si>
  <si>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</si>
  <si>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</si>
  <si>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</si>
  <si>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</si>
  <si>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</si>
  <si>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</si>
  <si>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</si>
  <si>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</si>
  <si>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</si>
  <si>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</si>
  <si>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</si>
  <si>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</si>
  <si>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</si>
  <si>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</si>
  <si>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</si>
  <si>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</si>
  <si>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</si>
  <si>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</si>
  <si>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</si>
  <si>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</si>
  <si>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</si>
  <si>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</si>
  <si>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</si>
  <si>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</si>
  <si>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</si>
  <si>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</si>
  <si>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</si>
  <si>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</si>
  <si>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</si>
  <si>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</si>
  <si>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</si>
  <si>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</si>
  <si>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</si>
  <si>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</si>
  <si>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</si>
  <si>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</si>
  <si>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</si>
  <si>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</si>
  <si>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</si>
  <si>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</si>
  <si>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</si>
  <si>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</si>
  <si>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</si>
  <si>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</si>
  <si>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</si>
  <si>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</si>
  <si>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</si>
  <si>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</si>
  <si>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</si>
  <si>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</si>
  <si>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</si>
  <si>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</si>
  <si>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</si>
  <si>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</si>
  <si>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</si>
  <si>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</si>
  <si>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</si>
  <si>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</si>
  <si>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</si>
  <si>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</si>
  <si>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</si>
  <si>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</si>
  <si>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</si>
  <si>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</si>
  <si>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</si>
  <si>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</si>
  <si>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</si>
  <si>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</si>
  <si>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</si>
  <si>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</si>
  <si>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</si>
  <si>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</si>
  <si>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</si>
  <si>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</si>
  <si>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</si>
  <si>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</si>
  <si>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</si>
  <si>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</si>
  <si>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</si>
  <si>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</si>
  <si>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</si>
  <si>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</si>
  <si>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</si>
  <si>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</si>
  <si>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</si>
  <si>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</si>
  <si>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</si>
  <si>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</si>
  <si>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</si>
  <si>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</si>
  <si>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</si>
  <si>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</si>
  <si>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</si>
  <si>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</si>
  <si>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</si>
  <si>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</si>
  <si>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</si>
  <si>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</si>
  <si>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</si>
  <si>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</si>
  <si>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</si>
  <si>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</si>
  <si>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</si>
  <si>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</si>
  <si>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</si>
  <si>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</si>
  <si>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</si>
  <si>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</si>
  <si>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</si>
  <si>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</si>
  <si>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</si>
  <si>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</si>
  <si>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</si>
  <si>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</si>
  <si>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</si>
  <si>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</si>
  <si>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</si>
  <si>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</si>
  <si>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</si>
  <si>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</si>
  <si>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</si>
  <si>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</si>
  <si>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</si>
  <si>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</si>
  <si>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</si>
  <si>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</si>
  <si>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</si>
  <si>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</si>
  <si>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</si>
  <si>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</si>
  <si>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</si>
  <si>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</si>
  <si>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</si>
  <si>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</si>
  <si>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</si>
  <si>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</si>
  <si>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</si>
  <si>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</si>
  <si>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</si>
  <si>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</si>
  <si>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</si>
  <si>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</si>
  <si>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</si>
  <si>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</si>
  <si>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</si>
  <si>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</si>
  <si>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</si>
  <si>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</si>
  <si>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</si>
  <si>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</si>
  <si>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</si>
  <si>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</si>
  <si>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</si>
  <si>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</si>
  <si>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</si>
  <si>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</si>
  <si>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</si>
  <si>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</si>
  <si>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</si>
  <si>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</si>
  <si>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</si>
  <si>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</si>
  <si>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</si>
  <si>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</si>
  <si>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</si>
  <si>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</si>
  <si>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</si>
  <si>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</si>
  <si>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</si>
  <si>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</si>
  <si>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</si>
  <si>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</si>
  <si>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</si>
  <si>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</si>
  <si>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</si>
  <si>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</si>
  <si>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</si>
  <si>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</si>
  <si>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</si>
  <si>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</si>
  <si>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</si>
  <si>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</si>
  <si>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</si>
  <si>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</si>
  <si>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</si>
  <si>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</si>
  <si>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</si>
  <si>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</si>
  <si>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</si>
  <si>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</si>
  <si>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</si>
  <si>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</si>
  <si>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</si>
  <si>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</si>
  <si>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</si>
  <si>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</si>
  <si>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</si>
  <si>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</si>
  <si>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</si>
  <si>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</si>
  <si>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</si>
  <si>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</si>
  <si>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</si>
  <si>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</si>
  <si>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</si>
  <si>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</si>
  <si>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</si>
  <si>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</si>
  <si>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</si>
  <si>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</si>
  <si>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</si>
  <si>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</si>
  <si>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</si>
  <si>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</si>
  <si>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</si>
  <si>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</si>
  <si>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</si>
  <si>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</si>
  <si>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</si>
  <si>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</si>
  <si>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</si>
  <si>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</si>
  <si>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</si>
  <si>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</si>
  <si>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</si>
  <si>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</si>
  <si>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</si>
  <si>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</si>
  <si>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</si>
  <si>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</si>
  <si>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</si>
  <si>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</si>
  <si>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</si>
  <si>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</si>
  <si>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</si>
  <si>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</si>
  <si>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</si>
  <si>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</si>
  <si>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</si>
  <si>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</si>
  <si>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</si>
  <si>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</si>
  <si>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</si>
  <si>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</si>
  <si>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</si>
  <si>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</si>
  <si>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</si>
  <si>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</si>
  <si>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</si>
  <si>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</si>
  <si>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</si>
  <si>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</si>
  <si>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</si>
  <si>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</si>
  <si>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</si>
  <si>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</si>
  <si>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</si>
  <si>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</si>
  <si>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</si>
  <si>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</si>
  <si>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</si>
  <si>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</si>
  <si>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</si>
  <si>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</si>
  <si>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</si>
  <si>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</si>
  <si>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</si>
  <si>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</si>
  <si>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</si>
  <si>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</si>
  <si>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</si>
  <si>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</si>
  <si>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</si>
  <si>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</si>
  <si>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</si>
  <si>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</si>
  <si>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</si>
  <si>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</si>
  <si>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</si>
  <si>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</si>
  <si>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</si>
  <si>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</si>
  <si>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</si>
  <si>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</si>
  <si>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</si>
  <si>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</si>
  <si>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</si>
  <si>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</si>
  <si>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</si>
  <si>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</si>
  <si>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</si>
  <si>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</si>
  <si>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</si>
  <si>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</si>
  <si>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</si>
  <si>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</si>
  <si>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</si>
  <si>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</si>
  <si>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</si>
  <si>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</si>
  <si>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</si>
  <si>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</si>
  <si>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</si>
  <si>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</si>
  <si>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</si>
  <si>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</si>
  <si>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</si>
  <si>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</si>
  <si>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</si>
  <si>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</si>
  <si>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</si>
  <si>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</si>
  <si>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</si>
  <si>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</si>
  <si>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</si>
  <si>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</si>
  <si>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</si>
  <si>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</si>
  <si>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</si>
  <si>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</si>
  <si>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</si>
  <si>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</si>
  <si>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</si>
  <si>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</si>
  <si>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</si>
  <si>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</si>
  <si>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</si>
  <si>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</si>
  <si>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</si>
  <si>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</si>
  <si>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</si>
  <si>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</si>
  <si>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</si>
  <si>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</si>
  <si>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</si>
  <si>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</si>
  <si>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</si>
  <si>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</si>
  <si>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</si>
  <si>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</si>
  <si>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</si>
  <si>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</si>
  <si>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</si>
  <si>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</si>
  <si>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</si>
  <si>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</si>
  <si>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</si>
  <si>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</si>
  <si>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</si>
  <si>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</si>
  <si>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</si>
  <si>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</si>
  <si>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</si>
  <si>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</si>
  <si>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</si>
  <si>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</si>
  <si>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</si>
  <si>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</si>
  <si>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</si>
  <si>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</si>
  <si>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</si>
  <si>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</si>
  <si>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</si>
  <si>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</si>
  <si>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</si>
  <si>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</si>
  <si>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</si>
  <si>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</si>
  <si>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</si>
  <si>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</si>
  <si>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</si>
  <si>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</si>
  <si>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</si>
  <si>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</si>
  <si>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</si>
  <si>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</si>
  <si>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</si>
  <si>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</si>
  <si>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</si>
  <si>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</si>
  <si>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</si>
  <si>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</si>
  <si>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</si>
  <si>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</si>
  <si>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</si>
  <si>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</si>
  <si>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</si>
  <si>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</si>
  <si>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</si>
  <si>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</si>
  <si>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</si>
  <si>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</si>
  <si>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</si>
  <si>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</si>
  <si>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</si>
  <si>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</si>
  <si>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</si>
  <si>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</si>
  <si>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</si>
  <si>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</si>
  <si>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</si>
  <si>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</si>
  <si>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</si>
  <si>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</si>
  <si>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</si>
  <si>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</si>
  <si>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</si>
  <si>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</si>
  <si>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</si>
  <si>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</si>
  <si>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</si>
  <si>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</si>
  <si>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</si>
  <si>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</si>
  <si>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</si>
  <si>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</si>
  <si>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</si>
  <si>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</si>
  <si>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</si>
  <si>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</si>
  <si>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</si>
  <si>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</si>
  <si>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</si>
  <si>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</si>
  <si>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</si>
  <si>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</si>
  <si>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</si>
  <si>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</si>
  <si>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</si>
  <si>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</si>
  <si>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</si>
  <si>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</si>
  <si>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</si>
  <si>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</si>
  <si>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</si>
  <si>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</si>
  <si>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</si>
  <si>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</si>
  <si>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</si>
  <si>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</si>
  <si>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</si>
  <si>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</si>
  <si>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</si>
  <si>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</si>
  <si>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</si>
  <si>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</si>
  <si>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</si>
  <si>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</si>
  <si>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</si>
  <si>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</si>
  <si>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</si>
  <si>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</si>
  <si>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</si>
  <si>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</si>
  <si>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</si>
  <si>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</si>
  <si>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</si>
  <si>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</si>
  <si>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</si>
  <si>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</si>
  <si>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</si>
  <si>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</si>
  <si>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</si>
  <si>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</si>
  <si>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</si>
  <si>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</si>
  <si>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</si>
  <si>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</si>
  <si>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</si>
  <si>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</si>
  <si>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</si>
  <si>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</si>
  <si>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</si>
  <si>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</si>
  <si>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</si>
  <si>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</si>
  <si>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</si>
  <si>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</si>
  <si>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</si>
  <si>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</si>
  <si>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</si>
  <si>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</si>
  <si>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</si>
  <si>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</si>
  <si>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</si>
  <si>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</si>
  <si>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</si>
  <si>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</si>
  <si>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</si>
  <si>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</si>
  <si>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</si>
  <si>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</si>
  <si>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</si>
  <si>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</si>
  <si>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</si>
  <si>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</si>
  <si>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</si>
  <si>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</si>
  <si>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</si>
  <si>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</si>
  <si>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</si>
  <si>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</si>
  <si>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</si>
  <si>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</si>
  <si>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</si>
  <si>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</si>
  <si>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</si>
  <si>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</si>
  <si>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</si>
  <si>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</si>
  <si>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</si>
  <si>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</si>
  <si>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</si>
  <si>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</si>
  <si>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</si>
  <si>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</si>
  <si>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</si>
  <si>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</si>
  <si>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</si>
  <si>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</si>
  <si>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</si>
  <si>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</si>
  <si>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</si>
  <si>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</si>
  <si>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</si>
  <si>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</si>
  <si>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</si>
  <si>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</si>
  <si>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</si>
  <si>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</si>
  <si>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</si>
  <si>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</si>
  <si>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</si>
  <si>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</si>
  <si>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</si>
  <si>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</si>
  <si>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</si>
  <si>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</si>
  <si>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</si>
  <si>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</si>
  <si>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</si>
  <si>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</si>
  <si>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</si>
  <si>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</si>
  <si>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</si>
  <si>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</si>
  <si>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</si>
  <si>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</si>
  <si>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</si>
  <si>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</si>
  <si>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</si>
  <si>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</si>
  <si>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</si>
  <si>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</si>
  <si>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</si>
  <si>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</si>
  <si>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</si>
  <si>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</si>
  <si>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</si>
  <si>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</si>
  <si>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</si>
  <si>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</si>
  <si>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</si>
  <si>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</si>
  <si>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</si>
  <si>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</si>
  <si>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</si>
  <si>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</si>
  <si>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</si>
  <si>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</si>
  <si>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</si>
  <si>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</si>
  <si>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</si>
  <si>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</si>
  <si>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</si>
  <si>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</si>
  <si>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</si>
  <si>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</si>
  <si>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</si>
  <si>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</si>
  <si>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</si>
  <si>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</si>
  <si>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</si>
  <si>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</si>
  <si>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</si>
  <si>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</si>
  <si>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</si>
  <si>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</si>
  <si>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</si>
  <si>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</si>
  <si>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</si>
  <si>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</si>
  <si>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</si>
  <si>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</si>
  <si>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</si>
  <si>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</si>
  <si>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</si>
  <si>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</si>
  <si>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</si>
  <si>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</si>
  <si>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</si>
  <si>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</si>
  <si>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</si>
  <si>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</si>
  <si>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</si>
  <si>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</si>
  <si>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</si>
  <si>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</si>
  <si>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</si>
  <si>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</si>
  <si>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</si>
  <si>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</si>
  <si>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</si>
  <si>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</si>
  <si>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</si>
  <si>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</si>
  <si>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</si>
  <si>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</si>
  <si>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</si>
  <si>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</si>
  <si>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</si>
  <si>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</si>
  <si>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</si>
  <si>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</si>
  <si>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</si>
  <si>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</si>
  <si>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</si>
  <si>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</si>
  <si>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</si>
  <si>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</si>
  <si>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</si>
  <si>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</si>
  <si>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</si>
  <si>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</si>
  <si>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</si>
  <si>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</si>
  <si>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</si>
  <si>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</si>
  <si>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</si>
  <si>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</si>
  <si>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</si>
  <si>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</si>
  <si>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</si>
  <si>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</si>
  <si>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</si>
  <si>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</si>
  <si>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</si>
  <si>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</si>
  <si>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</si>
  <si>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</si>
  <si>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</si>
  <si>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</si>
  <si>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</si>
  <si>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</si>
  <si>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</si>
  <si>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</si>
  <si>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</si>
  <si>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</si>
  <si>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</si>
  <si>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</si>
  <si>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</si>
  <si>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</si>
  <si>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</si>
  <si>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</si>
  <si>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</si>
  <si>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</si>
  <si>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</si>
  <si>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</si>
  <si>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</si>
  <si>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</si>
  <si>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</si>
  <si>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</si>
  <si>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</si>
  <si>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</si>
  <si>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</si>
  <si>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</si>
  <si>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</si>
  <si>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</si>
  <si>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</si>
  <si>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</si>
  <si>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</si>
  <si>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</si>
  <si>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</si>
  <si>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</si>
  <si>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</si>
  <si>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</si>
  <si>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</si>
  <si>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</si>
  <si>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</si>
  <si>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</si>
  <si>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</si>
  <si>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</si>
  <si>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</si>
  <si>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</si>
  <si>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</si>
  <si>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</si>
  <si>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</si>
  <si>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</si>
  <si>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</si>
  <si>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</si>
  <si>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</si>
  <si>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</si>
  <si>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</si>
  <si>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</si>
  <si>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</si>
  <si>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</si>
  <si>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</si>
  <si>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</si>
  <si>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</si>
  <si>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</si>
  <si>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</si>
  <si>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</si>
  <si>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</si>
  <si>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</si>
  <si>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</si>
  <si>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</si>
  <si>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</si>
  <si>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</si>
  <si>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</si>
  <si>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</si>
  <si>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</si>
  <si>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</si>
  <si>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</si>
  <si>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</si>
  <si>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</si>
  <si>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</si>
  <si>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</si>
  <si>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</si>
  <si>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</si>
  <si>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</si>
  <si>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</si>
  <si>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</si>
  <si>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</si>
  <si>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</si>
  <si>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</si>
  <si>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</si>
  <si>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</si>
  <si>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</si>
  <si>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</si>
  <si>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</si>
  <si>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</si>
  <si>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</si>
  <si>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</si>
  <si>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</si>
  <si>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</si>
  <si>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</si>
  <si>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</si>
  <si>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</si>
  <si>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</si>
  <si>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</si>
  <si>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</si>
  <si>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</si>
  <si>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</si>
  <si>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</si>
  <si>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</si>
  <si>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</si>
  <si>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</si>
  <si>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</si>
  <si>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</si>
  <si>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</si>
  <si>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</si>
  <si>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</si>
  <si>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</si>
  <si>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</si>
  <si>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</si>
  <si>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</si>
  <si>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</si>
  <si>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</si>
  <si>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</si>
  <si>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</si>
  <si>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</si>
  <si>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</si>
  <si>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</si>
  <si>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</si>
  <si>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</si>
  <si>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</si>
  <si>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</si>
  <si>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</si>
  <si>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</si>
  <si>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</si>
  <si>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</si>
  <si>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</si>
  <si>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</si>
  <si>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</si>
  <si>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</si>
  <si>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</si>
  <si>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</si>
  <si>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</si>
  <si>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</si>
  <si>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</si>
  <si>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</si>
  <si>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</si>
  <si>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</si>
  <si>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</si>
  <si>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</si>
  <si>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</si>
  <si>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</si>
  <si>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</si>
  <si>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</si>
  <si>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</si>
  <si>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</si>
  <si>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</si>
  <si>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</si>
  <si>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</si>
  <si>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</si>
  <si>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</si>
  <si>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</si>
  <si>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</si>
  <si>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</si>
  <si>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</si>
  <si>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</si>
  <si>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</si>
  <si>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</si>
  <si>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</si>
  <si>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</si>
  <si>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</si>
  <si>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</si>
  <si>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</si>
  <si>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</si>
  <si>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</si>
  <si>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</si>
  <si>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</si>
  <si>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</si>
  <si>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</si>
  <si>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</si>
  <si>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</si>
  <si>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</si>
  <si>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</si>
  <si>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</si>
  <si>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</si>
  <si>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</si>
  <si>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</si>
  <si>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</si>
  <si>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</si>
  <si>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</si>
  <si>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</si>
  <si>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</si>
  <si>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</si>
  <si>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</si>
  <si>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</si>
  <si>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</si>
  <si>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</si>
  <si>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</si>
  <si>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</si>
  <si>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</si>
  <si>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</si>
  <si>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</si>
  <si>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</si>
  <si>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</si>
  <si>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</si>
  <si>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</si>
  <si>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</si>
  <si>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</si>
  <si>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</si>
  <si>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</si>
  <si>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</si>
  <si>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</si>
  <si>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</si>
  <si>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</si>
  <si>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</si>
  <si>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</si>
  <si>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</si>
  <si>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</si>
  <si>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</si>
  <si>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</si>
  <si>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</si>
  <si>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</si>
  <si>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</si>
  <si>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</si>
  <si>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</si>
  <si>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</si>
  <si>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</si>
  <si>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</si>
  <si>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</si>
  <si>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</si>
  <si>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</si>
  <si>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</si>
  <si>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</si>
  <si>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</si>
  <si>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</si>
  <si>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</si>
  <si>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</si>
  <si>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</si>
  <si>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</si>
  <si>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</si>
  <si>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</si>
  <si>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</si>
  <si>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</si>
  <si>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</si>
  <si>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</si>
  <si>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</si>
  <si>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</si>
  <si>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</si>
  <si>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</si>
  <si>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</si>
  <si>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</si>
  <si>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</si>
  <si>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</si>
  <si>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</si>
  <si>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</si>
  <si>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</si>
  <si>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</si>
  <si>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</si>
  <si>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</si>
  <si>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</si>
  <si>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</si>
  <si>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</si>
  <si>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</si>
  <si>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</si>
  <si>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</si>
  <si>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</si>
  <si>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</si>
  <si>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</si>
  <si>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</si>
  <si>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</si>
  <si>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</si>
  <si>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</si>
  <si>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</si>
  <si>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</si>
  <si>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</si>
  <si>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</si>
  <si>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</si>
  <si>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</si>
  <si>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</si>
  <si>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</si>
  <si>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</si>
  <si>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</si>
  <si>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</si>
  <si>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</si>
  <si>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</si>
  <si>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</si>
  <si>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</si>
  <si>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</si>
  <si>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</si>
  <si>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</si>
  <si>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</si>
  <si>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</si>
  <si>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</si>
  <si>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</si>
  <si>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</si>
  <si>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</si>
  <si>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</si>
  <si>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</si>
  <si>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</si>
  <si>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</si>
  <si>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</si>
  <si>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</si>
  <si>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</si>
  <si>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</si>
  <si>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</si>
  <si>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</si>
  <si>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</si>
  <si>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</si>
  <si>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</si>
  <si>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</si>
  <si>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</si>
  <si>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</si>
  <si>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</si>
  <si>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</si>
  <si>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</si>
  <si>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</si>
  <si>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</si>
  <si>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</si>
  <si>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</si>
  <si>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</si>
  <si>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</si>
  <si>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</si>
  <si>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</si>
  <si>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</si>
  <si>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</si>
  <si>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</si>
  <si>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</si>
  <si>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</si>
  <si>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</si>
  <si>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</si>
  <si>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</si>
  <si>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</si>
  <si>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</si>
  <si>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</si>
  <si>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</si>
  <si>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</si>
  <si>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</si>
  <si>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</si>
  <si>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</si>
  <si>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</si>
  <si>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</si>
  <si>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</si>
  <si>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</si>
  <si>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</si>
  <si>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</si>
  <si>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</si>
  <si>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</si>
  <si>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</si>
  <si>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</si>
  <si>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</si>
  <si>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</si>
  <si>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</si>
  <si>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</si>
  <si>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</si>
  <si>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</si>
  <si>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</si>
  <si>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</si>
  <si>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</si>
  <si>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</si>
  <si>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</si>
  <si>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</si>
  <si>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</si>
  <si>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</si>
  <si>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</si>
  <si>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</si>
  <si>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</si>
  <si>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</si>
  <si>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</si>
  <si>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</si>
  <si>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</si>
  <si>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</si>
  <si>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</si>
  <si>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</si>
  <si>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</si>
  <si>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</si>
  <si>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</si>
  <si>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</si>
  <si>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</si>
  <si>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</si>
  <si>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</si>
  <si>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</si>
  <si>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</si>
  <si>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</si>
  <si>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</si>
  <si>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</si>
  <si>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</si>
  <si>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</si>
  <si>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</si>
  <si>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</si>
  <si>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</si>
  <si>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</si>
  <si>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</si>
  <si>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</si>
  <si>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</si>
  <si>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</si>
  <si>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</si>
  <si>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</si>
  <si>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</si>
  <si>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</si>
  <si>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</si>
  <si>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</si>
  <si>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</si>
  <si>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</si>
  <si>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</si>
  <si>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</si>
  <si>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</si>
  <si>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</si>
  <si>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</si>
  <si>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</si>
  <si>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</si>
  <si>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</si>
  <si>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</si>
  <si>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</si>
  <si>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</si>
  <si>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</si>
  <si>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</si>
  <si>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</si>
  <si>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</si>
  <si>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</si>
  <si>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</si>
  <si>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</si>
  <si>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</si>
  <si>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</si>
  <si>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</si>
  <si>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</si>
  <si>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</si>
  <si>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</si>
  <si>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</si>
  <si>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</si>
  <si>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</si>
  <si>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</si>
  <si>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</si>
  <si>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</si>
  <si>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</si>
  <si>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</si>
  <si>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</si>
  <si>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</si>
  <si>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</si>
  <si>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</si>
  <si>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</si>
  <si>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</si>
  <si>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</si>
  <si>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</si>
  <si>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</si>
  <si>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</si>
  <si>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</si>
  <si>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</si>
  <si>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</si>
  <si>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</si>
  <si>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</si>
  <si>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</si>
  <si>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</si>
  <si>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</si>
  <si>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</si>
  <si>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</si>
  <si>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</si>
  <si>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</si>
  <si>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</si>
  <si>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</si>
  <si>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</si>
  <si>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</si>
  <si>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</si>
  <si>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</si>
  <si>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</si>
  <si>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</si>
  <si>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</si>
  <si>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</si>
  <si>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</si>
  <si>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</si>
  <si>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</si>
  <si>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</si>
  <si>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</si>
  <si>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</si>
  <si>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</si>
  <si>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</si>
  <si>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</si>
  <si>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</si>
  <si>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</si>
  <si>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</si>
  <si>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</si>
  <si>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</si>
  <si>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</si>
  <si>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</si>
  <si>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</si>
  <si>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</si>
  <si>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</si>
  <si>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</si>
  <si>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</si>
  <si>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</si>
  <si>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</si>
  <si>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</si>
  <si>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</si>
  <si>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</si>
  <si>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</si>
  <si>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</si>
  <si>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</si>
  <si>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</si>
  <si>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</si>
  <si>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</si>
  <si>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</si>
  <si>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</si>
  <si>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</si>
  <si>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</si>
  <si>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</si>
  <si>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</si>
  <si>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</si>
  <si>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</si>
  <si>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</si>
  <si>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</si>
  <si>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</si>
  <si>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</si>
  <si>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</si>
  <si>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</si>
  <si>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</si>
  <si>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</si>
  <si>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</si>
  <si>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</si>
  <si>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</si>
  <si>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</si>
  <si>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</si>
  <si>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</si>
  <si>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</si>
  <si>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</si>
  <si>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</si>
  <si>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</si>
  <si>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</si>
  <si>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</si>
  <si>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</si>
  <si>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</si>
  <si>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</si>
  <si>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</si>
  <si>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</si>
  <si>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</si>
  <si>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</si>
  <si>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</si>
  <si>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</si>
  <si>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</si>
  <si>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</si>
  <si>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</si>
  <si>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</si>
  <si>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</si>
  <si>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</si>
  <si>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</si>
  <si>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</si>
  <si>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</si>
  <si>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</si>
  <si>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</si>
  <si>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</si>
  <si>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</si>
  <si>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</si>
  <si>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</si>
  <si>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</si>
  <si>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</si>
  <si>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</si>
  <si>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</si>
  <si>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</si>
  <si>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</si>
  <si>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</si>
  <si>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</si>
  <si>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</si>
  <si>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</si>
  <si>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</si>
  <si>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</si>
  <si>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</si>
  <si>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</si>
  <si>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</si>
  <si>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</si>
  <si>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</si>
  <si>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</si>
  <si>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</si>
  <si>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</si>
  <si>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</si>
  <si>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</si>
  <si>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</si>
  <si>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</si>
  <si>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</si>
  <si>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</si>
  <si>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</si>
  <si>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</si>
  <si>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</si>
  <si>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</si>
  <si>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</si>
  <si>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</si>
  <si>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</si>
  <si>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</si>
  <si>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</si>
  <si>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</si>
  <si>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</si>
  <si>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</si>
  <si>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</si>
  <si>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</si>
  <si>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</si>
  <si>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</si>
  <si>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</si>
  <si>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</si>
  <si>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</si>
  <si>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</si>
  <si>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</si>
  <si>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</si>
  <si>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</si>
  <si>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</si>
  <si>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</si>
  <si>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</si>
  <si>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</si>
  <si>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</si>
  <si>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</si>
  <si>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</si>
  <si>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</si>
  <si>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</si>
  <si>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</si>
  <si>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</si>
  <si>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</si>
  <si>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</si>
  <si>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</si>
  <si>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</si>
  <si>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</si>
  <si>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</si>
  <si>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</si>
  <si>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</si>
  <si>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</si>
  <si>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</si>
  <si>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</si>
  <si>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</si>
  <si>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</si>
  <si>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</si>
  <si>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</si>
  <si>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</si>
  <si>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</si>
  <si>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</si>
  <si>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</si>
  <si>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</si>
  <si>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</si>
  <si>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</si>
  <si>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</si>
  <si>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</si>
  <si>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</si>
  <si>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</si>
  <si>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</si>
  <si>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</si>
  <si>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</si>
  <si>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</si>
  <si>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</si>
  <si>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</si>
  <si>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</si>
  <si>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</si>
  <si>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</si>
  <si>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</si>
  <si>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</si>
  <si>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</si>
  <si>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</si>
  <si>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</si>
  <si>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</si>
  <si>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</si>
  <si>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</si>
  <si>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</si>
  <si>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</si>
  <si>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</si>
  <si>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</si>
  <si>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</si>
  <si>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</si>
  <si>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</si>
  <si>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</si>
  <si>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</si>
  <si>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</si>
  <si>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</si>
  <si>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</si>
  <si>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</si>
  <si>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</si>
  <si>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</si>
  <si>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</si>
  <si>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</si>
  <si>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</si>
  <si>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</si>
  <si>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</si>
  <si>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</si>
  <si>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</si>
  <si>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</si>
  <si>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</si>
  <si>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</si>
  <si>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</si>
  <si>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</si>
  <si>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</si>
  <si>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</si>
  <si>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</si>
  <si>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</si>
  <si>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</si>
  <si>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</si>
  <si>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</si>
  <si>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</si>
  <si>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</si>
  <si>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</si>
  <si>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</si>
  <si>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</si>
  <si>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</si>
  <si>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</si>
  <si>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</si>
  <si>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</si>
  <si>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</si>
  <si>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</si>
  <si>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</si>
  <si>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</si>
  <si>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</si>
  <si>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</si>
  <si>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</si>
  <si>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</si>
  <si>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</si>
  <si>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</si>
  <si>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</si>
  <si>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</si>
  <si>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</si>
  <si>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</si>
  <si>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</si>
  <si>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</si>
  <si>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</si>
  <si>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</si>
  <si>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</si>
  <si>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</si>
  <si>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</si>
  <si>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</si>
  <si>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</si>
  <si>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</si>
  <si>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</si>
  <si>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</si>
  <si>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</si>
  <si>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</si>
  <si>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</si>
  <si>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</si>
  <si>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</si>
  <si>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</si>
  <si>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</si>
  <si>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</si>
  <si>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</si>
  <si>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</si>
  <si>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</si>
  <si>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</si>
  <si>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</si>
  <si>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</si>
  <si>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</si>
  <si>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</si>
  <si>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</si>
  <si>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</si>
  <si>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</si>
  <si>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</si>
  <si>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</si>
  <si>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</si>
  <si>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</si>
  <si>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</si>
  <si>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</si>
  <si>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</si>
  <si>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</si>
  <si>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</si>
  <si>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</si>
  <si>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</si>
  <si>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</si>
  <si>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</si>
  <si>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</si>
  <si>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</si>
  <si>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</si>
  <si>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</si>
  <si>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</si>
  <si>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</si>
  <si>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</si>
  <si>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</si>
  <si>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</si>
  <si>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</si>
  <si>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</si>
  <si>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</si>
  <si>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</si>
  <si>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</si>
  <si>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</si>
  <si>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</si>
  <si>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</si>
  <si>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</si>
  <si>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</si>
  <si>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</si>
  <si>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</si>
  <si>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</si>
  <si>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</si>
  <si>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</si>
  <si>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</si>
  <si>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</si>
  <si>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</si>
  <si>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</si>
  <si>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</si>
  <si>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</si>
  <si>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</si>
  <si>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</si>
  <si>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</si>
  <si>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</si>
  <si>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</si>
  <si>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</si>
  <si>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</si>
  <si>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</si>
  <si>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</si>
  <si>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</si>
  <si>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</si>
  <si>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</si>
  <si>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</si>
  <si>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</si>
  <si>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</si>
  <si>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</si>
  <si>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</si>
  <si>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</si>
  <si>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</si>
  <si>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</si>
  <si>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</si>
  <si>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</si>
  <si>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</si>
  <si>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</si>
  <si>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</si>
  <si>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</si>
  <si>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</si>
  <si>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</si>
  <si>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</si>
  <si>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</si>
  <si>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</si>
  <si>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</si>
  <si>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</si>
  <si>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</si>
  <si>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</si>
  <si>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</si>
  <si>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</si>
  <si>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</si>
  <si>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</si>
  <si>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</si>
  <si>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</si>
  <si>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</si>
  <si>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</si>
  <si>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</si>
  <si>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</si>
  <si>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</si>
  <si>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</si>
  <si>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</si>
  <si>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</si>
  <si>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</si>
  <si>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</si>
  <si>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</si>
  <si>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</si>
  <si>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</si>
  <si>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</si>
  <si>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</si>
  <si>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</si>
  <si>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</si>
  <si>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</si>
  <si>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</si>
  <si>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</si>
  <si>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</si>
  <si>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</si>
  <si>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</si>
  <si>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</si>
  <si>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</si>
  <si>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</si>
  <si>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</si>
  <si>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</si>
  <si>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</si>
  <si>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</si>
  <si>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</si>
  <si>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</si>
  <si>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</si>
  <si>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</si>
  <si>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</si>
  <si>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</si>
  <si>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</si>
  <si>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</si>
  <si>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</si>
  <si>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</si>
  <si>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</si>
  <si>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</si>
  <si>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</si>
  <si>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</si>
  <si>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</si>
  <si>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</si>
  <si>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</si>
  <si>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</si>
  <si>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</si>
  <si>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</si>
  <si>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</si>
  <si>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</si>
  <si>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</si>
  <si>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</si>
  <si>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</si>
  <si>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</si>
  <si>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</si>
  <si>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</si>
  <si>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</si>
  <si>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</si>
  <si>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</si>
  <si>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</si>
  <si>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</si>
  <si>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</si>
  <si>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</si>
  <si>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</si>
  <si>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</si>
  <si>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</si>
  <si>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</si>
  <si>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</si>
  <si>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</si>
  <si>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</si>
  <si>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</si>
  <si>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</si>
  <si>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</si>
  <si>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</si>
  <si>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</si>
  <si>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</si>
  <si>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</si>
  <si>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</si>
  <si>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</si>
  <si>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</si>
  <si>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</si>
  <si>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</si>
  <si>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</si>
  <si>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</si>
  <si>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</si>
  <si>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</si>
  <si>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</si>
  <si>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</si>
  <si>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</si>
  <si>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</si>
  <si>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</si>
  <si>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</si>
  <si>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</si>
  <si>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</si>
  <si>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</si>
  <si>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</si>
  <si>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</si>
  <si>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</si>
  <si>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</si>
  <si>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</si>
  <si>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</si>
  <si>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</si>
  <si>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</si>
  <si>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</si>
  <si>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</si>
  <si>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</si>
  <si>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</si>
  <si>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</si>
  <si>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</si>
  <si>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</si>
  <si>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</si>
  <si>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</si>
  <si>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</si>
  <si>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</si>
  <si>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</si>
  <si>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</si>
  <si>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</si>
  <si>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</si>
  <si>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</si>
  <si>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</si>
  <si>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</si>
  <si>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</si>
  <si>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</si>
  <si>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</si>
  <si>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</si>
  <si>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</si>
  <si>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</si>
  <si>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</si>
  <si>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</si>
  <si>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</si>
  <si>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</si>
  <si>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</si>
  <si>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</si>
  <si>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</si>
  <si>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</si>
  <si>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</si>
  <si>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</si>
  <si>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</si>
  <si>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</si>
  <si>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</si>
  <si>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</si>
  <si>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</si>
  <si>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</si>
  <si>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</si>
  <si>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</si>
  <si>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</si>
  <si>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</si>
  <si>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</si>
  <si>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</si>
  <si>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</si>
  <si>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</si>
  <si>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</si>
  <si>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</si>
  <si>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</si>
  <si>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</si>
  <si>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</si>
  <si>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</si>
  <si>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</si>
  <si>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</si>
  <si>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</si>
  <si>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</si>
  <si>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</si>
  <si>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</si>
  <si>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</si>
  <si>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</si>
  <si>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</si>
  <si>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</si>
  <si>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</si>
  <si>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</si>
  <si>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</si>
  <si>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</si>
  <si>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</si>
  <si>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</si>
  <si>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</si>
  <si>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</si>
  <si>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</si>
  <si>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</si>
  <si>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</si>
  <si>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</si>
  <si>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</si>
  <si>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</si>
  <si>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</si>
  <si>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</si>
  <si>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</si>
  <si>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</si>
  <si>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</si>
  <si>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</si>
  <si>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</si>
  <si>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</si>
  <si>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</si>
  <si>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</si>
  <si>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</si>
  <si>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</si>
  <si>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</si>
  <si>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</si>
  <si>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</si>
  <si>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</si>
  <si>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</si>
  <si>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</si>
  <si>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</si>
  <si>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</si>
  <si>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</si>
  <si>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</si>
  <si>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</si>
  <si>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</si>
  <si>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</si>
  <si>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</si>
  <si>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</si>
  <si>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</si>
  <si>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</si>
  <si>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</si>
  <si>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</si>
  <si>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</si>
  <si>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</si>
  <si>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</si>
  <si>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</si>
  <si>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</si>
  <si>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</si>
  <si>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</si>
  <si>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</si>
  <si>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</si>
  <si>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</si>
  <si>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</si>
  <si>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</si>
  <si>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</si>
  <si>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</si>
  <si>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</si>
  <si>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</si>
  <si>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</si>
  <si>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</si>
  <si>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</si>
  <si>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</si>
  <si>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</si>
  <si>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</si>
  <si>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</si>
  <si>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</si>
  <si>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</si>
  <si>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</si>
  <si>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</si>
  <si>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</si>
  <si>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</si>
  <si>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</si>
  <si>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</si>
  <si>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</si>
  <si>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</si>
  <si>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</si>
  <si>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</si>
  <si>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</si>
  <si>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</si>
  <si>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</si>
  <si>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</si>
  <si>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</si>
  <si>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</si>
  <si>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</si>
  <si>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</si>
  <si>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</si>
  <si>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</si>
  <si>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</si>
  <si>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</si>
  <si>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</si>
  <si>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</si>
  <si>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</si>
  <si>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</si>
  <si>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</si>
  <si>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</si>
  <si>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</si>
  <si>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</si>
  <si>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</si>
  <si>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</si>
  <si>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</si>
  <si>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</si>
  <si>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</si>
  <si>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</si>
  <si>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</si>
  <si>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</si>
  <si>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</si>
  <si>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</si>
  <si>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</si>
  <si>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</si>
  <si>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</si>
  <si>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</si>
  <si>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</si>
  <si>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</si>
  <si>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</si>
  <si>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</si>
  <si>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</si>
  <si>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</si>
  <si>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</si>
  <si>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</si>
  <si>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</si>
  <si>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</si>
  <si>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</si>
  <si>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</si>
  <si>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</si>
  <si>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</si>
  <si>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</si>
  <si>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</si>
  <si>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</si>
  <si>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</si>
  <si>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</si>
  <si>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</si>
  <si>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</si>
  <si>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</si>
  <si>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</si>
  <si>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</si>
  <si>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</si>
  <si>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</si>
  <si>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</si>
  <si>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</si>
  <si>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</si>
  <si>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</si>
  <si>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</si>
  <si>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</si>
  <si>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</si>
  <si>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</si>
  <si>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</si>
  <si>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</si>
  <si>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</si>
  <si>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</si>
  <si>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</si>
  <si>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</si>
  <si>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</si>
  <si>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</si>
  <si>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</si>
  <si>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</si>
  <si>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</si>
  <si>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</si>
  <si>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</si>
  <si>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</si>
  <si>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</si>
  <si>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</si>
  <si>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</si>
  <si>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</si>
  <si>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</si>
  <si>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</si>
  <si>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</si>
  <si>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</si>
  <si>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</si>
  <si>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</si>
  <si>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</si>
  <si>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</si>
  <si>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</si>
  <si>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</si>
  <si>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</si>
  <si>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</si>
  <si>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</si>
  <si>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</si>
  <si>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</si>
  <si>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</si>
  <si>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</si>
  <si>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</si>
  <si>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</si>
  <si>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</si>
  <si>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</si>
  <si>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</si>
  <si>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</si>
  <si>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</si>
  <si>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</si>
  <si>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</si>
  <si>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</si>
  <si>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</si>
  <si>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</si>
  <si>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</si>
  <si>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</si>
  <si>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</si>
  <si>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</si>
  <si>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</si>
  <si>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</si>
  <si>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</si>
  <si>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</si>
  <si>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</si>
  <si>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</si>
  <si>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</si>
  <si>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</si>
  <si>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</si>
  <si>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</si>
  <si>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</si>
  <si>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</si>
  <si>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</si>
  <si>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</si>
  <si>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</si>
  <si>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</si>
  <si>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</si>
  <si>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</si>
  <si>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</si>
  <si>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</si>
  <si>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</si>
  <si>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</si>
  <si>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</si>
  <si>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</si>
  <si>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</si>
  <si>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</si>
  <si>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</si>
  <si>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</si>
  <si>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</si>
  <si>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</si>
  <si>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</si>
  <si>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</si>
  <si>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</si>
  <si>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</si>
  <si>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</si>
  <si>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</si>
  <si>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</si>
  <si>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</si>
  <si>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</si>
  <si>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</si>
  <si>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</si>
  <si>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</si>
  <si>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</si>
  <si>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</si>
  <si>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</si>
  <si>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</si>
  <si>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</si>
  <si>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</si>
  <si>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</si>
  <si>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</si>
  <si>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</si>
  <si>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</si>
  <si>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</si>
  <si>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</si>
  <si>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</si>
  <si>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</si>
  <si>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</si>
  <si>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</si>
  <si>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</si>
  <si>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</si>
  <si>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</si>
  <si>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</si>
  <si>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</si>
  <si>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</si>
  <si>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</si>
  <si>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</si>
  <si>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</si>
  <si>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</si>
  <si>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</si>
  <si>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</si>
  <si>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</si>
  <si>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</si>
  <si>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</si>
  <si>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</si>
  <si>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</si>
  <si>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</si>
  <si>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</si>
  <si>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</si>
  <si>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</si>
  <si>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</si>
  <si>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</si>
  <si>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</si>
  <si>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</si>
  <si>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</si>
  <si>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</si>
  <si>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</si>
  <si>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</si>
  <si>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</si>
  <si>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</si>
  <si>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</si>
  <si>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</si>
  <si>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</si>
  <si>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</si>
  <si>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</si>
  <si>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</si>
  <si>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</si>
  <si>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</si>
  <si>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</si>
  <si>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</si>
  <si>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</si>
  <si>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</si>
  <si>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</si>
  <si>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</si>
  <si>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</si>
  <si>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</si>
  <si>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</si>
  <si>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</si>
  <si>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</si>
  <si>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</si>
  <si>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</si>
  <si>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</si>
  <si>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</si>
  <si>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</si>
  <si>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</si>
  <si>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</si>
  <si>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</si>
  <si>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</si>
  <si>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</si>
  <si>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</si>
  <si>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</si>
  <si>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</si>
  <si>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</si>
  <si>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</si>
  <si>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</si>
  <si>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</si>
  <si>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</si>
  <si>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</si>
  <si>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</si>
  <si>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</si>
  <si>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</si>
  <si>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</si>
  <si>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</si>
  <si>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</si>
  <si>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</si>
  <si>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</si>
  <si>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</si>
  <si>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</si>
  <si>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</si>
  <si>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</si>
  <si>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</si>
  <si>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</si>
  <si>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</si>
  <si>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</si>
  <si>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</si>
  <si>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</si>
  <si>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</si>
  <si>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</si>
  <si>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</si>
  <si>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</si>
  <si>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</si>
  <si>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</si>
  <si>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</si>
  <si>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</si>
  <si>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</si>
  <si>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</si>
  <si>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</si>
  <si>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</si>
  <si>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</si>
  <si>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</si>
  <si>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</si>
  <si>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</si>
  <si>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</si>
  <si>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</si>
  <si>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</si>
  <si>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</si>
  <si>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</si>
  <si>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</si>
  <si>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</si>
  <si>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</si>
  <si>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</si>
  <si>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</si>
  <si>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</si>
  <si>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</si>
  <si>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</si>
  <si>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</si>
  <si>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</si>
  <si>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</si>
  <si>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</si>
  <si>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</si>
  <si>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</si>
  <si>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</si>
  <si>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</si>
  <si>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</si>
  <si>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</si>
  <si>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</si>
  <si>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</si>
  <si>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</si>
  <si>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</si>
  <si>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</si>
  <si>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</si>
  <si>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</si>
  <si>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</si>
  <si>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</si>
  <si>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</si>
  <si>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</si>
  <si>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</si>
  <si>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</si>
  <si>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</si>
  <si>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</si>
  <si>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</si>
  <si>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</si>
  <si>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</si>
  <si>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</si>
  <si>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</si>
  <si>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</si>
  <si>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</si>
  <si>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</si>
  <si>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</si>
  <si>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</si>
  <si>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</si>
  <si>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</si>
  <si>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</si>
  <si>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</si>
  <si>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</si>
  <si>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</si>
  <si>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</si>
  <si>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</si>
  <si>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</si>
  <si>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</si>
  <si>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</si>
  <si>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</si>
  <si>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</si>
  <si>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</si>
  <si>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</si>
  <si>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</si>
  <si>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</si>
  <si>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</si>
  <si>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</si>
  <si>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</si>
  <si>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</si>
  <si>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</si>
  <si>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</si>
  <si>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</si>
  <si>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</si>
  <si>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</si>
  <si>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</si>
  <si>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</si>
  <si>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</si>
  <si>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</si>
  <si>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</si>
  <si>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</si>
  <si>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</si>
  <si>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</si>
  <si>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</si>
  <si>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</si>
  <si>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</si>
  <si>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</si>
  <si>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</si>
  <si>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</si>
  <si>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</si>
  <si>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</si>
  <si>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</si>
  <si>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</si>
  <si>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</si>
  <si>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</si>
  <si>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</si>
  <si>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</si>
  <si>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</si>
  <si>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</si>
  <si>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</si>
  <si>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</si>
  <si>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</si>
  <si>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</si>
  <si>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</si>
  <si>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</si>
  <si>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</si>
  <si>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</si>
  <si>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</si>
  <si>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</si>
  <si>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</si>
  <si>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</si>
  <si>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</si>
  <si>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</si>
  <si>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</si>
  <si>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</si>
  <si>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</si>
  <si>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</si>
  <si>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</si>
  <si>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</si>
  <si>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</si>
  <si>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</si>
  <si>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</si>
  <si>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</si>
  <si>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</si>
  <si>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</si>
  <si>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</si>
  <si>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</si>
  <si>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</si>
  <si>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</si>
  <si>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</si>
  <si>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</si>
  <si>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</si>
  <si>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</si>
  <si>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</si>
  <si>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</si>
  <si>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</si>
  <si>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</si>
  <si>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</si>
  <si>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</si>
  <si>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</si>
  <si>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</si>
  <si>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</si>
  <si>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</si>
  <si>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</si>
  <si>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</si>
  <si>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</si>
  <si>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</si>
  <si>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</si>
  <si>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</si>
  <si>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</si>
  <si>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</si>
  <si>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</si>
  <si>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</si>
  <si>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</si>
  <si>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</si>
  <si>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</si>
  <si>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</si>
  <si>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</si>
  <si>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</si>
  <si>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</si>
  <si>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</si>
  <si>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</si>
  <si>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</si>
  <si>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</si>
  <si>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</si>
  <si>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</si>
  <si>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</si>
  <si>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</si>
  <si>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</si>
  <si>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</si>
  <si>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</si>
  <si>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</si>
  <si>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</si>
  <si>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</si>
  <si>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</si>
  <si>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</si>
  <si>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</si>
  <si>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</si>
  <si>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</si>
  <si>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</si>
  <si>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</si>
  <si>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</si>
  <si>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</si>
  <si>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</si>
  <si>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</si>
  <si>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</si>
  <si>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</si>
  <si>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</si>
  <si>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</si>
  <si>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</si>
  <si>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</si>
  <si>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</si>
  <si>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</si>
  <si>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</si>
  <si>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</si>
  <si>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</si>
  <si>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</si>
  <si>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</si>
  <si>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</si>
  <si>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</si>
  <si>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</si>
  <si>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</si>
  <si>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</si>
  <si>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</si>
  <si>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</si>
  <si>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</si>
  <si>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</si>
  <si>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</si>
  <si>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</si>
  <si>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</si>
  <si>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</si>
  <si>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</si>
  <si>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</si>
  <si>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</si>
  <si>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</si>
  <si>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</si>
  <si>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</si>
  <si>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</si>
  <si>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</si>
  <si>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</si>
  <si>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</si>
  <si>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</si>
  <si>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</si>
  <si>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</si>
  <si>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</si>
  <si>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</si>
  <si>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</si>
  <si>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</si>
  <si>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</si>
  <si>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</si>
  <si>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</si>
  <si>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</si>
  <si>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</si>
  <si>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</si>
  <si>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</si>
  <si>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</si>
  <si>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</si>
  <si>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</si>
  <si>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</si>
  <si>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</si>
  <si>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</si>
  <si>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</si>
  <si>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</si>
  <si>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</si>
  <si>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</si>
  <si>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</si>
  <si>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</si>
  <si>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</si>
  <si>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</si>
  <si>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</si>
  <si>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</si>
  <si>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</si>
  <si>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</si>
  <si>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</si>
  <si>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</si>
  <si>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</si>
  <si>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</si>
  <si>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</si>
  <si>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</si>
  <si>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</si>
  <si>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</si>
  <si>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</si>
  <si>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</si>
  <si>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</si>
  <si>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</si>
  <si>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</si>
  <si>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</si>
  <si>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</si>
  <si>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</si>
  <si>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</si>
  <si>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</si>
  <si>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</si>
  <si>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</si>
  <si>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</si>
  <si>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</si>
  <si>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</si>
  <si>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</si>
  <si>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</si>
  <si>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</si>
  <si>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</si>
  <si>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</si>
  <si>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</si>
  <si>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</si>
  <si>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</si>
  <si>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</si>
  <si>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</si>
  <si>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</si>
  <si>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</si>
  <si>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</si>
  <si>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</si>
  <si>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</si>
  <si>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</si>
  <si>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</si>
  <si>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</si>
  <si>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</si>
  <si>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</si>
  <si>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</si>
  <si>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</si>
  <si>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</si>
  <si>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</si>
  <si>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</si>
  <si>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</si>
  <si>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</si>
  <si>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</si>
  <si>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</si>
  <si>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</si>
  <si>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</si>
  <si>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</si>
  <si>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</si>
  <si>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</si>
  <si>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</si>
  <si>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</si>
  <si>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</si>
  <si>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</si>
  <si>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</si>
  <si>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</si>
  <si>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</si>
  <si>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</si>
  <si>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</si>
  <si>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</si>
  <si>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</si>
  <si>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</si>
  <si>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</si>
  <si>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</si>
  <si>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</si>
  <si>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</si>
  <si>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</si>
  <si>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</si>
  <si>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</si>
  <si>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</si>
  <si>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</si>
  <si>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</si>
  <si>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</si>
  <si>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</si>
  <si>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</si>
  <si>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</si>
  <si>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</si>
  <si>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</si>
  <si>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</si>
  <si>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</si>
  <si>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</si>
  <si>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</si>
  <si>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</si>
  <si>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</si>
  <si>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</si>
  <si>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</si>
  <si>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</si>
  <si>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</si>
  <si>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</si>
  <si>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</si>
  <si>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</si>
  <si>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</si>
  <si>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</si>
  <si>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</si>
  <si>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</si>
  <si>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</si>
  <si>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</si>
  <si>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</si>
  <si>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</si>
  <si>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</si>
  <si>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</si>
  <si>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</si>
  <si>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</si>
  <si>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</si>
  <si>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</si>
  <si>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</si>
  <si>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</si>
  <si>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</si>
  <si>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</si>
  <si>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</si>
  <si>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</si>
  <si>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</si>
  <si>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</si>
  <si>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</si>
  <si>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</si>
  <si>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</si>
  <si>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</si>
  <si>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</si>
  <si>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</si>
  <si>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</si>
  <si>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</si>
  <si>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</si>
  <si>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</si>
  <si>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</si>
  <si>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</si>
  <si>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</si>
  <si>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</si>
  <si>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</si>
  <si>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</si>
  <si>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</si>
  <si>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</si>
  <si>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</si>
  <si>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</si>
  <si>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</si>
  <si>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</si>
  <si>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</si>
  <si>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</si>
  <si>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</si>
  <si>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</si>
  <si>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</si>
  <si>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</si>
  <si>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</si>
  <si>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</si>
  <si>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</si>
  <si>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</si>
  <si>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</si>
  <si>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</si>
  <si>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</si>
  <si>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</si>
  <si>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</si>
  <si>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</si>
  <si>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</si>
  <si>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</si>
  <si>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</si>
  <si>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</si>
  <si>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</si>
  <si>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</si>
  <si>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</si>
  <si>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</si>
  <si>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</si>
  <si>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</si>
  <si>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</si>
  <si>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</si>
  <si>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</si>
  <si>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</si>
  <si>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</si>
  <si>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</si>
  <si>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</si>
  <si>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</si>
  <si>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</si>
  <si>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</si>
  <si>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</si>
  <si>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</si>
  <si>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</si>
  <si>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</si>
  <si>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</si>
  <si>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</si>
  <si>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</si>
  <si>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</si>
  <si>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</si>
  <si>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</si>
  <si>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</si>
  <si>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</si>
  <si>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</si>
  <si>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</si>
  <si>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</si>
  <si>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</si>
  <si>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</si>
  <si>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</si>
  <si>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</si>
  <si>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</si>
  <si>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</si>
  <si>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</si>
  <si>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</si>
  <si>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</si>
  <si>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</si>
  <si>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</si>
  <si>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</si>
  <si>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</si>
  <si>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</si>
  <si>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</si>
  <si>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</si>
  <si>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</si>
  <si>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</si>
  <si>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</si>
  <si>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</si>
  <si>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</si>
  <si>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</si>
  <si>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</si>
  <si>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</si>
  <si>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</si>
  <si>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</si>
  <si>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</si>
  <si>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</si>
  <si>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</si>
  <si>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</si>
  <si>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</si>
  <si>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</si>
  <si>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</si>
  <si>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</si>
  <si>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</si>
  <si>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</si>
  <si>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</si>
  <si>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</si>
  <si>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</si>
  <si>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</si>
  <si>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</si>
  <si>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</si>
  <si>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</si>
  <si>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</si>
  <si>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</si>
  <si>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</si>
  <si>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</si>
  <si>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</si>
  <si>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</si>
  <si>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</si>
  <si>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</si>
  <si>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</si>
  <si>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</si>
  <si>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</si>
  <si>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</si>
  <si>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</si>
  <si>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</si>
  <si>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</si>
  <si>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</si>
  <si>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</si>
  <si>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</si>
  <si>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</si>
  <si>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</si>
  <si>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</si>
  <si>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</si>
  <si>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</si>
  <si>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</si>
  <si>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</si>
  <si>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</si>
  <si>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</si>
  <si>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</si>
  <si>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</si>
  <si>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</si>
  <si>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</si>
  <si>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</si>
  <si>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</si>
  <si>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</si>
  <si>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</si>
  <si>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</si>
  <si>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</si>
  <si>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</si>
  <si>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</si>
  <si>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</si>
  <si>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</si>
  <si>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</si>
  <si>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</si>
  <si>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</si>
  <si>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</si>
  <si>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</si>
  <si>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</si>
  <si>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</si>
  <si>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</si>
  <si>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</si>
  <si>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</si>
  <si>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</si>
  <si>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</si>
  <si>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</si>
  <si>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</si>
  <si>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</si>
  <si>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</si>
  <si>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</si>
  <si>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</si>
  <si>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</si>
  <si>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</si>
  <si>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</si>
  <si>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</si>
  <si>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</si>
  <si>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</si>
  <si>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</si>
  <si>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</si>
  <si>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</si>
  <si>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</si>
  <si>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</si>
  <si>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</si>
  <si>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</si>
  <si>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</si>
  <si>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</si>
  <si>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</si>
  <si>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</si>
  <si>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</si>
  <si>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</si>
  <si>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</si>
  <si>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</si>
  <si>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</si>
  <si>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</si>
  <si>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</si>
  <si>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</si>
  <si>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</si>
  <si>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</si>
  <si>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</si>
  <si>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</si>
  <si>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</si>
  <si>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</si>
  <si>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</si>
  <si>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</si>
  <si>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</si>
  <si>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</si>
  <si>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</si>
  <si>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</si>
  <si>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</si>
  <si>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</si>
  <si>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</si>
  <si>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</si>
  <si>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</si>
  <si>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</si>
  <si>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</si>
  <si>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</si>
  <si>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</si>
  <si>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</si>
  <si>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</si>
  <si>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</si>
  <si>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</si>
  <si>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</si>
  <si>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</si>
  <si>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</si>
  <si>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</si>
  <si>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</si>
  <si>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</si>
  <si>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</si>
  <si>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</si>
  <si>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</si>
  <si>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</si>
  <si>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</si>
  <si>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</si>
  <si>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</si>
  <si>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</si>
  <si>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</si>
  <si>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</si>
  <si>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</si>
  <si>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</si>
  <si>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</si>
  <si>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</si>
  <si>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</si>
  <si>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</si>
  <si>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</si>
  <si>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</si>
  <si>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</si>
  <si>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</si>
  <si>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</si>
  <si>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</si>
  <si>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</si>
  <si>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</si>
  <si>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</si>
  <si>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</si>
  <si>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</si>
  <si>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</si>
  <si>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</si>
  <si>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</si>
  <si>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</si>
  <si>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</si>
  <si>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</si>
  <si>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</si>
  <si>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</si>
  <si>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</si>
  <si>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</si>
  <si>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</si>
  <si>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</si>
  <si>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</si>
  <si>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</si>
  <si>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</si>
  <si>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</si>
  <si>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</si>
  <si>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</si>
  <si>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</si>
  <si>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</si>
  <si>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</si>
  <si>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</si>
  <si>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</si>
  <si>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</si>
  <si>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</si>
  <si>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</si>
  <si>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</si>
  <si>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</si>
  <si>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</si>
  <si>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</si>
  <si>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</si>
  <si>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</si>
  <si>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</si>
  <si>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</si>
  <si>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</si>
  <si>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</si>
  <si>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</si>
  <si>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</si>
  <si>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</si>
  <si>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</si>
  <si>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</si>
  <si>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</si>
  <si>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</si>
  <si>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</si>
  <si>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</si>
  <si>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</si>
  <si>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</si>
  <si>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</si>
  <si>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</si>
  <si>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</si>
  <si>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</si>
  <si>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</si>
  <si>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</si>
  <si>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</si>
  <si>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</si>
  <si>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</si>
  <si>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</si>
  <si>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</si>
  <si>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</si>
  <si>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</si>
  <si>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</si>
  <si>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</si>
  <si>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</si>
  <si>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</si>
  <si>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</si>
  <si>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</si>
  <si>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</si>
  <si>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</si>
  <si>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</si>
  <si>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</si>
  <si>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</si>
  <si>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</si>
  <si>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</si>
  <si>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</si>
  <si>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</si>
  <si>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</si>
  <si>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</si>
  <si>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</si>
  <si>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</si>
  <si>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</si>
  <si>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</si>
  <si>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</si>
  <si>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</si>
  <si>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</si>
  <si>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</si>
  <si>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</si>
  <si>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</si>
  <si>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</si>
  <si>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</si>
  <si>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</si>
  <si>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</si>
  <si>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</si>
  <si>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</si>
  <si>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</si>
  <si>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</si>
  <si>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</si>
  <si>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</si>
  <si>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</si>
  <si>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</si>
  <si>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</si>
  <si>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</si>
  <si>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</si>
  <si>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</si>
  <si>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</si>
  <si>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</si>
  <si>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</si>
  <si>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</si>
  <si>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</si>
  <si>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</si>
  <si>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</si>
  <si>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</si>
  <si>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</si>
  <si>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</si>
  <si>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</si>
  <si>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</si>
  <si>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</si>
  <si>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</si>
  <si>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</si>
  <si>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</si>
  <si>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</si>
  <si>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</si>
  <si>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</si>
  <si>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</si>
  <si>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</si>
  <si>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</si>
  <si>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</si>
  <si>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</si>
  <si>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</si>
  <si>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</si>
  <si>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</si>
  <si>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</si>
  <si>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</si>
  <si>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</si>
  <si>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</si>
  <si>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</si>
  <si>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</si>
  <si>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</si>
  <si>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</si>
  <si>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</si>
  <si>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</si>
  <si>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</si>
  <si>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</si>
  <si>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</si>
  <si>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</si>
  <si>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</si>
  <si>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</si>
  <si>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</si>
  <si>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</si>
  <si>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</si>
  <si>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</si>
  <si>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</si>
  <si>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</si>
  <si>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</si>
  <si>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</si>
  <si>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</si>
  <si>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</si>
  <si>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</si>
  <si>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</si>
  <si>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</si>
  <si>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</si>
  <si>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</si>
  <si>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</si>
  <si>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</si>
  <si>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</si>
  <si>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</si>
  <si>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</si>
  <si>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</si>
  <si>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</si>
  <si>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</si>
  <si>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</si>
  <si>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</si>
  <si>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</si>
  <si>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</si>
  <si>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</si>
  <si>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</si>
  <si>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</si>
  <si>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</si>
  <si>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</si>
  <si>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</si>
  <si>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</si>
  <si>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</si>
  <si>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</si>
  <si>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</si>
  <si>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</si>
  <si>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</si>
  <si>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</si>
  <si>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</si>
  <si>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</si>
  <si>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</si>
  <si>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</si>
  <si>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</si>
  <si>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</si>
  <si>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</si>
  <si>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</si>
  <si>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</si>
  <si>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</si>
  <si>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</si>
  <si>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</si>
  <si>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</si>
  <si>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</si>
  <si>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</si>
  <si>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</si>
  <si>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</si>
  <si>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</si>
  <si>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</si>
  <si>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</si>
  <si>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</si>
  <si>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</si>
  <si>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</si>
  <si>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</si>
  <si>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</si>
  <si>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</si>
  <si>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</si>
  <si>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</si>
  <si>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</si>
  <si>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</si>
  <si>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</si>
  <si>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</si>
  <si>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</si>
  <si>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</si>
  <si>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</si>
  <si>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</si>
  <si>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</si>
  <si>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</si>
  <si>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</si>
  <si>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</si>
  <si>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</si>
  <si>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</si>
  <si>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</si>
  <si>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</si>
  <si>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</si>
  <si>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</si>
  <si>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</si>
  <si>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</si>
  <si>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</si>
  <si>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</si>
  <si>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</si>
  <si>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</si>
  <si>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</si>
  <si>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</si>
  <si>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</si>
  <si>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</si>
  <si>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</si>
  <si>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</si>
  <si>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</si>
  <si>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</si>
  <si>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</si>
  <si>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</si>
  <si>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</si>
  <si>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</si>
  <si>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</si>
  <si>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</si>
  <si>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</si>
  <si>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</si>
  <si>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</si>
  <si>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</si>
  <si>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</si>
  <si>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</si>
  <si>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</si>
  <si>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</si>
  <si>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</si>
  <si>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</si>
  <si>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</si>
  <si>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</si>
  <si>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</si>
  <si>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</si>
  <si>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</si>
  <si>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</si>
  <si>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</si>
  <si>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</si>
  <si>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</si>
  <si>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</si>
  <si>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</si>
  <si>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</si>
  <si>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</si>
  <si>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</si>
  <si>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</si>
  <si>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</si>
  <si>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</si>
  <si>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</si>
  <si>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</si>
  <si>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</si>
  <si>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</si>
  <si>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</si>
  <si>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</si>
  <si>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</si>
  <si>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</si>
  <si>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</si>
  <si>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</si>
  <si>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</si>
  <si>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</si>
  <si>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</si>
  <si>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</si>
  <si>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</si>
  <si>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</si>
  <si>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</si>
  <si>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</si>
  <si>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</si>
  <si>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</si>
  <si>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</si>
  <si>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</si>
  <si>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</si>
  <si>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</si>
  <si>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</si>
  <si>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</si>
  <si>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</si>
  <si>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</si>
  <si>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</si>
  <si>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</si>
  <si>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</si>
  <si>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</si>
  <si>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</si>
  <si>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</si>
  <si>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</si>
  <si>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</si>
  <si>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</si>
  <si>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</si>
  <si>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</si>
  <si>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</si>
  <si>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</si>
  <si>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</si>
  <si>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</si>
  <si>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</si>
  <si>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</si>
  <si>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</si>
  <si>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</si>
  <si>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</si>
  <si>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</si>
  <si>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</si>
  <si>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</si>
  <si>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</si>
  <si>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</si>
  <si>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</si>
  <si>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</si>
  <si>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</si>
  <si>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</si>
  <si>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</si>
  <si>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</si>
  <si>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</si>
  <si>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</si>
  <si>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</si>
  <si>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</si>
  <si>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</si>
  <si>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</si>
  <si>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</si>
  <si>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</si>
  <si>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</si>
  <si>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</si>
  <si>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</si>
  <si>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</si>
  <si>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</si>
  <si>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</si>
  <si>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</si>
  <si>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</si>
  <si>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</si>
  <si>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</si>
  <si>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</si>
  <si>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</si>
  <si>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</si>
  <si>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</si>
  <si>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</si>
  <si>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</si>
  <si>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</si>
  <si>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</si>
  <si>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</si>
  <si>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</si>
  <si>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</si>
  <si>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</si>
  <si>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</si>
  <si>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</si>
  <si>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</si>
  <si>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</si>
  <si>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</si>
  <si>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</si>
  <si>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</si>
  <si>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</si>
  <si>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</si>
  <si>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</si>
  <si>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</si>
  <si>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</si>
  <si>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</si>
  <si>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</si>
  <si>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</si>
  <si>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</si>
  <si>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</si>
  <si>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</si>
  <si>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</si>
  <si>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</si>
  <si>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</si>
  <si>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</si>
  <si>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</si>
  <si>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</si>
  <si>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</si>
  <si>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</si>
  <si>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</si>
  <si>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</si>
  <si>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</si>
  <si>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</si>
  <si>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</si>
  <si>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</si>
  <si>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</si>
  <si>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</si>
  <si>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</si>
  <si>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</si>
  <si>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</si>
  <si>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</si>
  <si>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</si>
  <si>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</si>
  <si>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</si>
  <si>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</si>
  <si>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</si>
  <si>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</si>
  <si>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</si>
  <si>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</si>
  <si>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</si>
  <si>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</si>
  <si>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</si>
  <si>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</si>
  <si>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</si>
  <si>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</si>
  <si>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</si>
  <si>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</si>
  <si>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</si>
  <si>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</si>
  <si>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</si>
  <si>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</si>
  <si>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</si>
  <si>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</si>
  <si>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</si>
  <si>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</si>
  <si>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</si>
  <si>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</si>
  <si>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</si>
  <si>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</si>
  <si>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</si>
  <si>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</si>
  <si>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</si>
  <si>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</si>
  <si>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</si>
  <si>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</si>
  <si>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</si>
  <si>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</si>
  <si>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</si>
  <si>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</si>
  <si>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</si>
  <si>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</si>
  <si>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</si>
  <si>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</si>
  <si>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</si>
  <si>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</si>
  <si>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</si>
  <si>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</si>
  <si>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</si>
  <si>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</si>
  <si>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</si>
  <si>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</si>
  <si>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</si>
  <si>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</si>
  <si>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</si>
  <si>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</si>
  <si>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</si>
  <si>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</si>
  <si>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</si>
  <si>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</si>
  <si>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</si>
  <si>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</si>
  <si>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</si>
  <si>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</si>
  <si>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</si>
  <si>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</si>
  <si>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</si>
  <si>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</si>
  <si>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</si>
  <si>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</si>
  <si>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</si>
  <si>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</si>
  <si>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</si>
  <si>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</si>
  <si>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</si>
  <si>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</si>
  <si>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</si>
  <si>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</si>
  <si>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</si>
  <si>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</si>
  <si>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</si>
  <si>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</si>
  <si>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</si>
  <si>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</si>
  <si>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</si>
  <si>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</si>
  <si>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</si>
  <si>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</si>
  <si>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</si>
  <si>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</si>
  <si>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</si>
  <si>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</si>
  <si>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</si>
  <si>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</si>
  <si>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</si>
  <si>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</si>
  <si>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</si>
  <si>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</si>
  <si>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</si>
  <si>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</si>
  <si>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</si>
  <si>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</si>
  <si>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</si>
  <si>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</si>
  <si>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</si>
  <si>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</si>
  <si>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</si>
  <si>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</si>
  <si>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</si>
  <si>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</si>
  <si>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</si>
  <si>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</si>
  <si>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</si>
  <si>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</si>
  <si>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</si>
  <si>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</si>
  <si>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</si>
  <si>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</si>
  <si>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</si>
  <si>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</si>
  <si>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</si>
  <si>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</si>
  <si>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</si>
  <si>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</si>
  <si>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</si>
  <si>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</si>
  <si>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</si>
  <si>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</si>
  <si>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</si>
  <si>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</si>
  <si>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</si>
  <si>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</si>
  <si>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</si>
  <si>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</si>
  <si>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</si>
  <si>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</si>
  <si>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</si>
  <si>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</si>
  <si>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</si>
  <si>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</si>
  <si>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</si>
  <si>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</si>
  <si>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</si>
  <si>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</si>
  <si>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</si>
  <si>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</si>
  <si>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</si>
  <si>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</si>
  <si>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</si>
  <si>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</si>
  <si>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</si>
  <si>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</si>
  <si>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</si>
  <si>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</si>
  <si>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</si>
  <si>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</si>
  <si>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</si>
  <si>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</si>
  <si>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</si>
  <si>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</si>
  <si>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</si>
  <si>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</si>
  <si>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</si>
  <si>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</si>
  <si>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</si>
  <si>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</si>
  <si>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</si>
  <si>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</si>
  <si>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</si>
  <si>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</si>
  <si>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</si>
  <si>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</si>
  <si>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</si>
  <si>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</si>
  <si>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</si>
  <si>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</si>
  <si>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</si>
  <si>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</si>
  <si>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</si>
  <si>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</si>
  <si>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</si>
  <si>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</si>
  <si>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</si>
  <si>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</si>
  <si>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</si>
  <si>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</si>
  <si>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</si>
  <si>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</si>
  <si>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</si>
  <si>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</si>
  <si>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</si>
  <si>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</si>
  <si>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</si>
  <si>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</si>
  <si>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</si>
  <si>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</si>
  <si>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</si>
  <si>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</si>
  <si>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</si>
  <si>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</si>
  <si>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</si>
  <si>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</si>
  <si>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</si>
  <si>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</si>
  <si>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</si>
  <si>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</si>
  <si>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</si>
  <si>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</si>
  <si>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</si>
  <si>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</si>
  <si>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</si>
  <si>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</si>
  <si>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</si>
  <si>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</si>
  <si>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</si>
  <si>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</si>
  <si>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</si>
  <si>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</si>
  <si>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</si>
  <si>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</si>
  <si>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</si>
  <si>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</si>
  <si>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</si>
  <si>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</si>
  <si>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</si>
  <si>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</si>
  <si>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</si>
  <si>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</si>
  <si>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</si>
  <si>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</si>
  <si>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</si>
  <si>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</si>
  <si>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</si>
  <si>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</si>
  <si>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</si>
  <si>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</si>
  <si>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</si>
  <si>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</si>
  <si>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</si>
  <si>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</si>
  <si>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</si>
  <si>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</si>
  <si>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</si>
  <si>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</si>
  <si>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</si>
  <si>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</si>
  <si>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</si>
  <si>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</si>
  <si>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</si>
  <si>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</si>
  <si>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</si>
  <si>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</si>
  <si>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</si>
  <si>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</si>
  <si>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</si>
  <si>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</si>
  <si>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</si>
  <si>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</si>
  <si>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</si>
  <si>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</si>
  <si>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</si>
  <si>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</si>
  <si>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</si>
  <si>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</si>
  <si>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</si>
  <si>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</si>
  <si>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</si>
  <si>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</si>
  <si>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</si>
  <si>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</si>
  <si>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</si>
  <si>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</si>
  <si>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</si>
  <si>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</si>
  <si>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</si>
  <si>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</si>
  <si>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</si>
  <si>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</si>
  <si>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</si>
  <si>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</si>
  <si>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</si>
  <si>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</si>
  <si>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</si>
  <si>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</si>
  <si>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</si>
  <si>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</si>
  <si>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</si>
  <si>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</si>
  <si>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</si>
  <si>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</si>
  <si>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</si>
  <si>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</si>
  <si>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</si>
  <si>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</si>
  <si>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</si>
  <si>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</si>
  <si>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</si>
  <si>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</si>
  <si>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</si>
  <si>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</si>
  <si>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</si>
  <si>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</si>
  <si>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</si>
  <si>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</si>
  <si>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</si>
  <si>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</si>
  <si>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</si>
  <si>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</si>
  <si>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</si>
  <si>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</si>
  <si>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</si>
  <si>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</si>
  <si>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</si>
  <si>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</si>
  <si>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</si>
  <si>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</si>
  <si>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</si>
  <si>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</si>
  <si>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</si>
  <si>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</si>
  <si>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</si>
  <si>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</si>
  <si>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</si>
  <si>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</si>
  <si>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</si>
  <si>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</si>
  <si>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</si>
  <si>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</si>
  <si>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</si>
  <si>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</si>
  <si>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</si>
  <si>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</si>
  <si>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</si>
  <si>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</si>
  <si>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</si>
  <si>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</si>
  <si>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</si>
  <si>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</si>
  <si>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</si>
  <si>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</si>
  <si>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</si>
  <si>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</si>
  <si>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</si>
  <si>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</si>
  <si>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</si>
  <si>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</si>
  <si>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</si>
  <si>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</si>
  <si>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</si>
  <si>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</si>
  <si>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</si>
  <si>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</si>
  <si>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</si>
  <si>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</si>
  <si>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</si>
  <si>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</si>
  <si>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</si>
  <si>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</si>
  <si>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</si>
  <si>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</si>
  <si>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</si>
  <si>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</si>
  <si>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</si>
  <si>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</si>
  <si>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</si>
  <si>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</si>
  <si>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</si>
  <si>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</si>
  <si>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</si>
  <si>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</si>
  <si>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</si>
  <si>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</si>
  <si>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</si>
  <si>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</si>
  <si>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</si>
  <si>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</si>
  <si>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</si>
  <si>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</si>
  <si>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</si>
  <si>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</si>
  <si>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</si>
  <si>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</si>
  <si>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</si>
  <si>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</si>
  <si>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</si>
  <si>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</si>
  <si>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</si>
  <si>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</si>
  <si>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</si>
  <si>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</si>
  <si>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</si>
  <si>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</si>
  <si>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</si>
  <si>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</si>
  <si>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</si>
  <si>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</si>
  <si>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</si>
  <si>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</si>
  <si>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</si>
  <si>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</si>
  <si>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</si>
  <si>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</si>
  <si>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</si>
  <si>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</si>
  <si>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</si>
  <si>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</si>
  <si>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</si>
  <si>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</si>
  <si>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</si>
  <si>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</si>
  <si>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</si>
  <si>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</si>
  <si>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</si>
  <si>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</si>
  <si>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</si>
  <si>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</si>
  <si>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</si>
  <si>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</si>
  <si>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</si>
  <si>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</si>
  <si>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</si>
  <si>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</si>
  <si>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</si>
  <si>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</si>
  <si>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</si>
  <si>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</si>
  <si>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</si>
  <si>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</si>
  <si>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</si>
  <si>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</si>
  <si>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</si>
  <si>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</si>
  <si>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</si>
  <si>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</si>
  <si>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</si>
  <si>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</si>
  <si>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</si>
  <si>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</si>
  <si>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</si>
  <si>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</si>
  <si>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</si>
  <si>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</si>
  <si>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</si>
  <si>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</si>
  <si>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</si>
  <si>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</si>
  <si>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</si>
  <si>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</si>
  <si>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</si>
  <si>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</si>
  <si>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</si>
  <si>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</si>
  <si>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</si>
  <si>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</si>
  <si>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</si>
  <si>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</si>
  <si>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</si>
  <si>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</si>
  <si>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</si>
  <si>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</si>
  <si>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</si>
  <si>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</si>
  <si>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</si>
  <si>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</si>
  <si>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</si>
  <si>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</si>
  <si>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</si>
  <si>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</si>
  <si>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</si>
  <si>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</si>
  <si>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</si>
  <si>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</si>
  <si>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</si>
  <si>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</si>
  <si>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</si>
  <si>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</si>
  <si>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</si>
  <si>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</si>
  <si>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</si>
  <si>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</si>
  <si>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</si>
  <si>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</si>
  <si>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</si>
  <si>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</si>
  <si>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</si>
  <si>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</si>
  <si>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</si>
  <si>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</si>
  <si>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</si>
  <si>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</si>
  <si>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</si>
  <si>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</si>
  <si>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</si>
  <si>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</si>
  <si>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</si>
  <si>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</si>
  <si>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</si>
  <si>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</si>
  <si>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</si>
  <si>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</si>
  <si>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</si>
  <si>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</si>
  <si>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</si>
  <si>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</si>
  <si>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</si>
  <si>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</si>
  <si>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</si>
  <si>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</si>
  <si>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</si>
  <si>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</si>
  <si>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</si>
  <si>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</si>
  <si>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</si>
  <si>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</si>
  <si>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</si>
  <si>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</si>
  <si>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</si>
  <si>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</si>
  <si>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</si>
  <si>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</si>
  <si>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</si>
  <si>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</si>
  <si>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</si>
  <si>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</si>
  <si>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</si>
  <si>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</si>
  <si>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</si>
  <si>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</si>
  <si>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</si>
  <si>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</si>
  <si>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</si>
  <si>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</si>
  <si>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</si>
  <si>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</si>
  <si>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</si>
  <si>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</si>
  <si>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</si>
  <si>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</si>
  <si>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</si>
  <si>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</si>
  <si>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</si>
  <si>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</si>
  <si>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</si>
  <si>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</si>
  <si>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</si>
  <si>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</si>
  <si>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</si>
  <si>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</si>
  <si>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</si>
  <si>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</si>
  <si>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</si>
  <si>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</si>
  <si>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</si>
  <si>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</si>
  <si>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</si>
  <si>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</si>
  <si>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</si>
  <si>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</si>
  <si>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</si>
  <si>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</si>
  <si>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</si>
  <si>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</si>
  <si>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</si>
  <si>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</si>
  <si>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</si>
  <si>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</si>
  <si>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</si>
  <si>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</si>
  <si>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</si>
  <si>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</si>
  <si>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</si>
  <si>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</si>
  <si>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</si>
  <si>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</si>
  <si>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</si>
  <si>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</si>
  <si>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</si>
  <si>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</si>
  <si>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</si>
  <si>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</si>
  <si>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</si>
  <si>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</si>
  <si>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</si>
  <si>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</si>
  <si>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</si>
  <si>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</si>
  <si>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</si>
  <si>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</si>
  <si>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</si>
  <si>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</si>
  <si>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</si>
  <si>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</si>
  <si>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</si>
  <si>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</si>
  <si>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</si>
  <si>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</si>
  <si>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</si>
  <si>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</si>
  <si>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</si>
  <si>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</si>
  <si>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</si>
  <si>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</si>
  <si>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</si>
  <si>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</si>
  <si>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</si>
  <si>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</si>
  <si>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</si>
  <si>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</si>
  <si>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</si>
  <si>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</si>
  <si>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</si>
  <si>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</si>
  <si>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</si>
  <si>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</si>
  <si>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</si>
  <si>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</si>
  <si>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</si>
  <si>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</si>
  <si>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</si>
  <si>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</si>
  <si>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</si>
  <si>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</si>
  <si>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</si>
  <si>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</si>
  <si>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</si>
  <si>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</si>
  <si>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</si>
  <si>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</si>
  <si>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</si>
  <si>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</si>
  <si>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</si>
  <si>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</si>
  <si>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</si>
  <si>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</si>
  <si>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</si>
  <si>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</si>
  <si>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</si>
  <si>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</si>
  <si>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</si>
  <si>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</si>
  <si>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</si>
  <si>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</si>
  <si>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</si>
  <si>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</si>
  <si>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</si>
  <si>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</si>
  <si>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</si>
  <si>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</si>
  <si>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</si>
  <si>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</si>
  <si>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</si>
  <si>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</si>
  <si>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</si>
  <si>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</si>
  <si>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</si>
  <si>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</si>
  <si>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</si>
  <si>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</si>
  <si>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</si>
  <si>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</si>
  <si>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</si>
  <si>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</si>
  <si>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</si>
  <si>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</si>
  <si>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</si>
  <si>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</si>
  <si>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</si>
  <si>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</si>
  <si>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</si>
  <si>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</si>
  <si>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</si>
  <si>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</si>
  <si>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</si>
  <si>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</si>
  <si>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</si>
  <si>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</si>
  <si>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</si>
  <si>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</si>
  <si>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</si>
  <si>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</si>
  <si>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</si>
  <si>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</si>
  <si>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</si>
  <si>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</si>
  <si>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</si>
  <si>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</si>
  <si>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</si>
  <si>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</si>
  <si>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</si>
  <si>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</si>
  <si>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</si>
  <si>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</si>
  <si>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</si>
  <si>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</si>
  <si>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</si>
  <si>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</si>
  <si>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</si>
  <si>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</si>
  <si>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</si>
  <si>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</si>
  <si>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</si>
  <si>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</si>
  <si>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</si>
  <si>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</si>
  <si>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</si>
  <si>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</si>
  <si>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</si>
  <si>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</si>
  <si>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</si>
  <si>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</si>
  <si>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</si>
  <si>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</si>
  <si>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</si>
  <si>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</si>
  <si>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</si>
  <si>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</si>
  <si>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</si>
  <si>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</si>
  <si>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</si>
  <si>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</si>
  <si>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</si>
  <si>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</si>
  <si>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</si>
  <si>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</si>
  <si>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</si>
  <si>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</si>
  <si>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</si>
  <si>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</si>
  <si>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</si>
  <si>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</si>
  <si>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</si>
  <si>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</si>
  <si>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</si>
  <si>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</si>
  <si>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</si>
  <si>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</si>
  <si>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</si>
  <si>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</si>
  <si>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</si>
  <si>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</si>
  <si>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</si>
  <si>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</si>
  <si>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</si>
  <si>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</si>
  <si>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</si>
  <si>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</si>
  <si>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</si>
  <si>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</si>
  <si>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</si>
  <si>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</si>
  <si>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</si>
  <si>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</si>
  <si>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</si>
  <si>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</si>
  <si>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</si>
  <si>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</si>
  <si>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</si>
  <si>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</si>
  <si>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</si>
  <si>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</si>
  <si>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</si>
  <si>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</si>
  <si>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</si>
  <si>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</si>
  <si>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</si>
  <si>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</si>
  <si>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</si>
  <si>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</si>
  <si>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</si>
  <si>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</si>
  <si>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</si>
  <si>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</si>
  <si>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</si>
  <si>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</si>
  <si>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</si>
  <si>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</si>
  <si>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</si>
  <si>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</si>
  <si>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</si>
  <si>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</si>
  <si>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</si>
  <si>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</si>
  <si>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</si>
  <si>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</si>
  <si>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</si>
  <si>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</si>
  <si>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</si>
  <si>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</si>
  <si>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</si>
  <si>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</si>
  <si>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</si>
  <si>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</si>
  <si>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</si>
  <si>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</si>
  <si>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</si>
  <si>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</si>
  <si>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</si>
  <si>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</si>
  <si>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</si>
  <si>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</si>
  <si>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</si>
  <si>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</si>
  <si>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</si>
  <si>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</si>
  <si>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</si>
  <si>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</si>
  <si>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</si>
  <si>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</si>
  <si>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</si>
  <si>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</si>
  <si>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</si>
  <si>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</si>
  <si>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</si>
  <si>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</si>
  <si>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</si>
  <si>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</si>
  <si>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</si>
  <si>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</si>
  <si>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</si>
  <si>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</si>
  <si>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</si>
  <si>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</si>
  <si>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</si>
  <si>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</si>
  <si>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</si>
  <si>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</si>
  <si>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</si>
  <si>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</si>
  <si>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</si>
  <si>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</si>
  <si>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</si>
  <si>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</si>
  <si>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</si>
  <si>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</si>
  <si>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</si>
  <si>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</si>
  <si>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</si>
  <si>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</si>
  <si>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</si>
  <si>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</si>
  <si>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</si>
  <si>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</si>
  <si>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</si>
  <si>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</si>
  <si>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</si>
  <si>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</si>
  <si>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</si>
  <si>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</si>
  <si>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</si>
  <si>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</si>
  <si>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</si>
  <si>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</si>
  <si>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</si>
  <si>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</si>
  <si>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</si>
  <si>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</si>
  <si>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</si>
  <si>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</si>
  <si>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</si>
  <si>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</si>
  <si>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</si>
  <si>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</si>
  <si>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</si>
  <si>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</si>
  <si>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</si>
  <si>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</si>
  <si>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</si>
  <si>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</si>
  <si>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</si>
  <si>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</si>
  <si>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</si>
  <si>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</si>
  <si>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</si>
  <si>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</si>
  <si>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</si>
  <si>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</si>
  <si>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</si>
  <si>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</si>
  <si>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</si>
  <si>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</si>
  <si>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</si>
  <si>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</si>
  <si>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</si>
  <si>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</si>
  <si>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</si>
  <si>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</si>
  <si>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</si>
  <si>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</si>
  <si>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</si>
  <si>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</si>
  <si>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</si>
  <si>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</si>
  <si>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</si>
  <si>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</si>
  <si>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</si>
  <si>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</si>
  <si>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</si>
  <si>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</si>
  <si>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</si>
  <si>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</si>
  <si>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</si>
  <si>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</si>
  <si>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</si>
  <si>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</si>
  <si>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</si>
  <si>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</si>
  <si>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</si>
  <si>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</si>
  <si>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</si>
  <si>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</si>
  <si>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</si>
  <si>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</si>
  <si>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</si>
  <si>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</si>
  <si>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</si>
  <si>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</si>
  <si>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</si>
  <si>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</si>
  <si>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</si>
  <si>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</si>
  <si>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</si>
  <si>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</si>
  <si>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</si>
  <si>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</si>
  <si>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</si>
  <si>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</si>
  <si>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</si>
  <si>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</si>
  <si>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</si>
  <si>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</si>
  <si>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</si>
  <si>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</si>
  <si>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</si>
  <si>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</si>
  <si>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</si>
  <si>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</si>
  <si>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</si>
  <si>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</si>
  <si>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</si>
  <si>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</si>
  <si>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</si>
  <si>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</si>
  <si>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</si>
  <si>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</si>
  <si>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</si>
  <si>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</si>
  <si>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</si>
  <si>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</si>
  <si>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</si>
  <si>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</si>
  <si>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</si>
  <si>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</si>
  <si>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</si>
  <si>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</si>
  <si>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</si>
  <si>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</si>
  <si>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</si>
  <si>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</si>
  <si>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</si>
  <si>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</si>
  <si>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</si>
  <si>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</si>
  <si>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</si>
  <si>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</si>
  <si>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</si>
  <si>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</si>
  <si>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</si>
  <si>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</si>
  <si>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</si>
  <si>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</si>
  <si>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</si>
  <si>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</si>
  <si>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</si>
  <si>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</si>
  <si>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</si>
  <si>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</si>
  <si>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</si>
  <si>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</si>
  <si>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</si>
  <si>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</si>
  <si>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</si>
  <si>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</si>
  <si>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</si>
  <si>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</si>
  <si>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</si>
  <si>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</si>
  <si>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</si>
  <si>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</si>
  <si>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</si>
  <si>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</si>
  <si>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</si>
  <si>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</si>
  <si>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</si>
  <si>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</si>
  <si>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</si>
  <si>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</si>
  <si>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</si>
  <si>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</si>
  <si>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</si>
  <si>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</si>
  <si>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</si>
  <si>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</si>
  <si>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</si>
  <si>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</si>
  <si>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</si>
  <si>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</si>
  <si>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</si>
  <si>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</si>
  <si>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</si>
  <si>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</si>
  <si>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</si>
  <si>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</si>
  <si>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</si>
  <si>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</si>
  <si>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</si>
  <si>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</si>
  <si>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</si>
  <si>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</si>
  <si>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</si>
  <si>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</si>
  <si>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</si>
  <si>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</si>
  <si>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</si>
  <si>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</si>
  <si>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</si>
  <si>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</si>
  <si>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</si>
  <si>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</si>
  <si>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</si>
  <si>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</si>
  <si>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</si>
  <si>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</si>
  <si>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</si>
  <si>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</si>
  <si>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</si>
  <si>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</si>
  <si>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</si>
  <si>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</si>
  <si>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</si>
  <si>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</si>
  <si>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</si>
  <si>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</si>
  <si>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</si>
  <si>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</si>
  <si>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</si>
  <si>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</si>
  <si>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</si>
  <si>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</si>
  <si>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</si>
  <si>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</si>
  <si>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</si>
  <si>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</si>
  <si>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</si>
  <si>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</si>
  <si>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</si>
  <si>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</si>
  <si>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</si>
  <si>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</si>
  <si>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</si>
  <si>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</si>
  <si>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</si>
  <si>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</si>
  <si>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</si>
  <si>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</si>
  <si>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</si>
  <si>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</si>
  <si>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</si>
  <si>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</si>
  <si>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</si>
  <si>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</si>
  <si>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</si>
  <si>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</si>
  <si>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</si>
  <si>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</si>
  <si>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</si>
  <si>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</si>
  <si>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</si>
  <si>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</si>
  <si>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</si>
  <si>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</si>
  <si>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</si>
  <si>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</si>
  <si>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</si>
  <si>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</si>
  <si>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</si>
  <si>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</si>
  <si>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</si>
  <si>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</si>
  <si>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</si>
  <si>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</si>
  <si>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</si>
  <si>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</si>
  <si>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</si>
  <si>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</si>
  <si>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</si>
  <si>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</si>
  <si>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</si>
  <si>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</si>
  <si>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</si>
  <si>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</si>
  <si>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</si>
  <si>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</si>
  <si>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</si>
  <si>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</si>
  <si>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</si>
  <si>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</si>
  <si>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</si>
  <si>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</si>
  <si>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</si>
  <si>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</si>
  <si>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</si>
  <si>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</si>
  <si>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</si>
  <si>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</si>
  <si>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</si>
  <si>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</si>
  <si>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</si>
  <si>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</si>
  <si>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</si>
  <si>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</si>
  <si>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</si>
  <si>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</si>
  <si>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</si>
  <si>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</si>
  <si>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</si>
  <si>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</si>
  <si>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</si>
  <si>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</si>
  <si>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</si>
  <si>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</si>
  <si>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</si>
  <si>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</si>
  <si>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</si>
  <si>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</si>
  <si>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</si>
  <si>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</si>
  <si>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</si>
  <si>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</si>
  <si>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</si>
  <si>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</si>
  <si>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</si>
  <si>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</si>
  <si>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</si>
  <si>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</si>
  <si>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</si>
  <si>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</si>
  <si>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</si>
  <si>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</si>
  <si>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</si>
  <si>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</si>
  <si>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</si>
  <si>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</si>
  <si>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</si>
  <si>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</si>
  <si>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</si>
  <si>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</si>
  <si>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</si>
  <si>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</si>
  <si>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</si>
  <si>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</si>
  <si>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</si>
  <si>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</si>
  <si>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</si>
  <si>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</si>
  <si>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</si>
  <si>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</si>
  <si>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</si>
  <si>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</si>
  <si>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</si>
  <si>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</si>
  <si>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</si>
  <si>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</si>
  <si>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</si>
  <si>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</si>
  <si>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</si>
  <si>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</si>
  <si>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</si>
  <si>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</si>
  <si>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</si>
  <si>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</si>
  <si>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</si>
  <si>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</si>
  <si>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</si>
  <si>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</si>
  <si>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</si>
  <si>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</si>
  <si>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</si>
  <si>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</si>
  <si>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</si>
  <si>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</si>
  <si>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</si>
  <si>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</si>
  <si>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</si>
  <si>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</si>
  <si>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</si>
  <si>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</si>
  <si>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</si>
  <si>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</si>
  <si>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</si>
  <si>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</si>
  <si>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</si>
  <si>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</si>
  <si>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</si>
  <si>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</si>
  <si>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</si>
  <si>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</si>
  <si>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</si>
  <si>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</si>
  <si>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</si>
  <si>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</si>
  <si>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</si>
  <si>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</si>
  <si>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</si>
  <si>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</si>
  <si>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</si>
  <si>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</si>
  <si>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</si>
  <si>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</si>
  <si>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</si>
  <si>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</si>
  <si>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</si>
  <si>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</si>
  <si>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</si>
  <si>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</si>
  <si>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</si>
  <si>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</si>
  <si>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</si>
  <si>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</si>
  <si>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</si>
  <si>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</si>
  <si>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</si>
  <si>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</si>
  <si>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</si>
  <si>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</si>
  <si>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</si>
  <si>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</si>
  <si>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</si>
  <si>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</si>
  <si>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</si>
  <si>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</si>
  <si>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</si>
  <si>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</si>
  <si>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</si>
  <si>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</si>
  <si>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</si>
  <si>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</si>
  <si>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</si>
  <si>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</si>
  <si>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</si>
  <si>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</si>
  <si>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</si>
  <si>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</si>
  <si>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</si>
  <si>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</si>
  <si>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</si>
  <si>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</si>
  <si>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</si>
  <si>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</si>
  <si>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</si>
  <si>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</si>
  <si>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</si>
  <si>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</si>
  <si>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</si>
  <si>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</si>
  <si>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</si>
  <si>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</si>
  <si>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</si>
  <si>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</si>
  <si>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</si>
  <si>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</si>
  <si>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</si>
  <si>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</si>
  <si>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</si>
  <si>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</si>
  <si>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</si>
  <si>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</si>
  <si>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</si>
  <si>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</si>
  <si>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</si>
  <si>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</si>
  <si>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</si>
  <si>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</si>
  <si>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</si>
  <si>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</si>
  <si>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</si>
  <si>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</si>
  <si>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</si>
  <si>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</si>
  <si>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</si>
  <si>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</si>
  <si>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</si>
  <si>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</si>
  <si>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</si>
  <si>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</si>
  <si>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</si>
  <si>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</si>
  <si>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</si>
  <si>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</si>
  <si>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</si>
  <si>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</si>
  <si>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</si>
  <si>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</si>
  <si>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</si>
  <si>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</si>
  <si>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</si>
  <si>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</si>
  <si>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</si>
  <si>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</si>
  <si>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</si>
  <si>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</si>
  <si>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</si>
  <si>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</si>
  <si>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</si>
  <si>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</si>
  <si>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</si>
  <si>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</si>
  <si>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</si>
  <si>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</si>
  <si>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</si>
  <si>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</si>
  <si>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</si>
  <si>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</si>
  <si>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</si>
  <si>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</si>
  <si>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</si>
  <si>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</si>
  <si>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</si>
  <si>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</si>
  <si>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</si>
  <si>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</si>
  <si>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</si>
  <si>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</si>
  <si>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</si>
  <si>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</si>
  <si>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</si>
  <si>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</si>
  <si>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</si>
  <si>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</si>
  <si>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</si>
  <si>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</si>
  <si>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</si>
  <si>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</si>
  <si>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</si>
  <si>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</si>
  <si>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</si>
  <si>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</si>
  <si>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</si>
  <si>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</si>
  <si>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</si>
  <si>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</si>
  <si>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</si>
  <si>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</si>
  <si>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</si>
  <si>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</si>
  <si>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</si>
  <si>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</si>
  <si>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</si>
  <si>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</si>
  <si>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</si>
  <si>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</si>
  <si>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</si>
  <si>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</si>
  <si>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</si>
  <si>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</si>
  <si>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</si>
  <si>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</si>
  <si>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</si>
  <si>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</si>
  <si>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</si>
  <si>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</si>
  <si>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</si>
  <si>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</si>
  <si>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</si>
  <si>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</si>
  <si>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</si>
  <si>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</si>
  <si>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</si>
  <si>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</si>
  <si>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</si>
  <si>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</si>
  <si>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</si>
  <si>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</si>
  <si>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</si>
  <si>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</si>
  <si>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</si>
  <si>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</si>
  <si>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</si>
  <si>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</si>
  <si>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</si>
  <si>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</si>
  <si>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</si>
  <si>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</si>
  <si>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</si>
  <si>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</si>
  <si>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</si>
  <si>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</si>
  <si>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</si>
  <si>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</si>
  <si>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</si>
  <si>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</si>
  <si>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</si>
  <si>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</si>
  <si>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</si>
  <si>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</si>
  <si>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</si>
  <si>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</si>
  <si>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</si>
  <si>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</si>
  <si>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</si>
  <si>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</si>
  <si>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</si>
  <si>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</si>
  <si>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</si>
  <si>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</si>
  <si>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</si>
  <si>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</si>
  <si>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</si>
  <si>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</si>
  <si>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</si>
  <si>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</si>
  <si>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</si>
  <si>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</si>
  <si>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</si>
  <si>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</si>
  <si>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</si>
  <si>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</si>
  <si>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</si>
  <si>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</si>
  <si>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</si>
  <si>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</si>
  <si>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</si>
  <si>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</si>
  <si>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</si>
  <si>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</si>
  <si>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</si>
  <si>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</si>
  <si>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</si>
  <si>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</si>
  <si>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</si>
  <si>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</si>
  <si>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</si>
  <si>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</si>
  <si>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</si>
  <si>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</si>
  <si>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</si>
  <si>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</si>
  <si>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</si>
  <si>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</si>
  <si>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</si>
  <si>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</si>
  <si>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</si>
  <si>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</si>
  <si>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</si>
  <si>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</si>
  <si>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</si>
  <si>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</si>
  <si>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</si>
  <si>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</si>
  <si>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</si>
  <si>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</si>
  <si>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</si>
  <si>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</si>
  <si>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</si>
  <si>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</si>
  <si>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</si>
  <si>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</si>
  <si>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</si>
  <si>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</si>
  <si>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</si>
  <si>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</si>
  <si>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</si>
  <si>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</si>
  <si>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</si>
  <si>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</si>
  <si>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</si>
  <si>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</si>
  <si>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</si>
  <si>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</si>
  <si>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</si>
  <si>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</si>
  <si>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</si>
  <si>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</si>
  <si>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</si>
  <si>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</si>
  <si>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</si>
  <si>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</si>
  <si>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</si>
  <si>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</si>
  <si>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</si>
  <si>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</si>
  <si>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</si>
  <si>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</si>
  <si>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</si>
  <si>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</si>
  <si>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</si>
  <si>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</si>
  <si>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</si>
  <si>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</si>
  <si>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</si>
  <si>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</si>
  <si>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</si>
  <si>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</si>
  <si>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</si>
  <si>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</si>
  <si>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</si>
  <si>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</si>
  <si>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</si>
  <si>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</si>
  <si>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</si>
  <si>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</si>
  <si>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</si>
  <si>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</si>
  <si>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</si>
  <si>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</si>
  <si>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</si>
  <si>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</si>
  <si>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</si>
  <si>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</si>
  <si>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</si>
  <si>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</si>
  <si>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</si>
  <si>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</si>
  <si>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</si>
  <si>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</si>
  <si>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</si>
  <si>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</si>
  <si>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</si>
  <si>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</si>
  <si>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</si>
  <si>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</si>
  <si>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</si>
  <si>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</si>
  <si>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</si>
  <si>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</si>
  <si>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</si>
  <si>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</si>
  <si>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</si>
  <si>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</si>
  <si>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</si>
  <si>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</si>
  <si>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</si>
  <si>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</si>
  <si>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</si>
  <si>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</si>
  <si>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</si>
  <si>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</si>
  <si>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</si>
  <si>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</si>
  <si>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</si>
  <si>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</si>
  <si>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</si>
  <si>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</si>
  <si>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</si>
  <si>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</si>
  <si>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</si>
  <si>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</si>
  <si>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</si>
  <si>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</si>
  <si>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</si>
  <si>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</si>
  <si>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</si>
  <si>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</si>
  <si>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</si>
  <si>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</si>
  <si>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</si>
  <si>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</si>
  <si>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</si>
  <si>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</si>
  <si>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</si>
  <si>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</si>
  <si>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</si>
  <si>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</si>
  <si>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</si>
  <si>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</si>
  <si>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</si>
  <si>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</si>
  <si>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</si>
  <si>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</si>
  <si>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</si>
  <si>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</si>
  <si>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</si>
  <si>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</si>
  <si>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</si>
  <si>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</si>
  <si>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</si>
  <si>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</si>
  <si>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</si>
  <si>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</si>
  <si>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</si>
  <si>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</si>
  <si>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</si>
  <si>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</si>
  <si>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</si>
  <si>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</si>
  <si>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</si>
  <si>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</si>
  <si>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</si>
  <si>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</si>
  <si>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</si>
  <si>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</si>
  <si>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</si>
  <si>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</si>
  <si>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</si>
  <si>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</si>
  <si>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</si>
  <si>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</si>
  <si>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</si>
  <si>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</si>
  <si>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</si>
  <si>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</si>
  <si>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</si>
  <si>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</si>
  <si>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</si>
  <si>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</si>
  <si>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</si>
  <si>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</si>
  <si>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</si>
  <si>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</si>
  <si>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</si>
  <si>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</si>
  <si>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</si>
  <si>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</si>
  <si>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</si>
  <si>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</si>
  <si>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</si>
  <si>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</si>
  <si>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</si>
  <si>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</si>
  <si>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</si>
  <si>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</si>
  <si>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</si>
  <si>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</si>
  <si>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</si>
  <si>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</si>
  <si>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</si>
  <si>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</si>
  <si>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</si>
  <si>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</si>
  <si>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</si>
  <si>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</si>
  <si>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</si>
  <si>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</si>
  <si>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</si>
  <si>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</si>
  <si>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</si>
  <si>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</si>
  <si>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</si>
  <si>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</si>
  <si>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</si>
  <si>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</si>
  <si>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</si>
  <si>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</si>
  <si>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</si>
  <si>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</si>
  <si>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</si>
  <si>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</si>
  <si>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</si>
  <si>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</si>
  <si>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</si>
  <si>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</si>
  <si>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</si>
  <si>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</si>
  <si>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</si>
  <si>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</si>
  <si>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</si>
  <si>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</si>
  <si>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</si>
  <si>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</si>
  <si>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</si>
  <si>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</si>
  <si>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</si>
  <si>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</si>
  <si>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</si>
  <si>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</si>
  <si>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</si>
  <si>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</si>
  <si>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</si>
  <si>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</si>
  <si>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</si>
  <si>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</si>
  <si>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</si>
  <si>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</si>
  <si>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</si>
  <si>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</si>
  <si>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</si>
  <si>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</si>
  <si>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</si>
  <si>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</si>
  <si>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</si>
  <si>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</si>
  <si>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</si>
  <si>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</si>
  <si>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</si>
  <si>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</si>
  <si>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</si>
  <si>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</si>
  <si>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</si>
  <si>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</si>
  <si>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</si>
  <si>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</si>
  <si>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</si>
  <si>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</si>
  <si>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</si>
  <si>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</si>
  <si>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</si>
  <si>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</si>
  <si>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</si>
  <si>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</si>
  <si>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</si>
  <si>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</si>
  <si>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</si>
  <si>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</si>
  <si>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</si>
  <si>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</si>
  <si>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</si>
  <si>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</si>
  <si>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</si>
  <si>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</si>
  <si>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</si>
  <si>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</si>
  <si>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</si>
  <si>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</si>
  <si>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</si>
  <si>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</si>
  <si>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</si>
  <si>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</si>
  <si>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</si>
  <si>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</si>
  <si>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</si>
  <si>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</si>
  <si>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</si>
  <si>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</si>
  <si>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</si>
  <si>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</si>
  <si>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</si>
  <si>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</si>
  <si>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</si>
  <si>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</si>
  <si>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</si>
  <si>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</si>
  <si>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</si>
  <si>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</si>
  <si>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</si>
  <si>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</si>
  <si>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</si>
  <si>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</si>
  <si>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</si>
  <si>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</si>
  <si>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</si>
  <si>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</si>
  <si>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</si>
  <si>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</si>
  <si>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</si>
  <si>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</si>
  <si>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</si>
  <si>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</si>
  <si>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</si>
  <si>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</si>
  <si>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</si>
  <si>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</si>
  <si>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</si>
  <si>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</si>
  <si>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</si>
  <si>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</si>
  <si>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</si>
  <si>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</si>
  <si>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</si>
  <si>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</si>
  <si>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</si>
  <si>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</si>
  <si>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</si>
  <si>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</si>
  <si>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</si>
  <si>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</si>
  <si>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</si>
  <si>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</si>
  <si>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</si>
  <si>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</si>
  <si>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</si>
  <si>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</si>
  <si>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</si>
  <si>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</si>
  <si>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</si>
  <si>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</si>
  <si>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</si>
  <si>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</si>
  <si>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</si>
  <si>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</si>
  <si>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</si>
  <si>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</si>
  <si>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</si>
  <si>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</si>
  <si>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</si>
  <si>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</si>
  <si>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</si>
  <si>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</si>
  <si>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</si>
  <si>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</si>
  <si>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</si>
  <si>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</si>
  <si>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</si>
  <si>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</si>
  <si>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</si>
  <si>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</si>
  <si>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</si>
  <si>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</si>
  <si>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</si>
  <si>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</si>
  <si>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</si>
  <si>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</si>
  <si>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</si>
  <si>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</si>
  <si>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</si>
  <si>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</si>
  <si>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</si>
  <si>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</si>
  <si>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</si>
  <si>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</si>
  <si>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</si>
  <si>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</si>
  <si>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</si>
  <si>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</si>
  <si>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</si>
  <si>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</si>
  <si>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</si>
  <si>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</si>
  <si>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</si>
  <si>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</si>
  <si>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</si>
  <si>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</si>
  <si>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</si>
  <si>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</si>
  <si>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</si>
  <si>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</si>
  <si>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</si>
  <si>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</si>
  <si>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</si>
  <si>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</si>
  <si>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</si>
  <si>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</si>
  <si>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</si>
  <si>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</si>
  <si>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</si>
  <si>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</si>
  <si>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</si>
  <si>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</si>
  <si>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</si>
  <si>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</si>
  <si>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</si>
  <si>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</si>
  <si>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</si>
  <si>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</si>
  <si>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</si>
  <si>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</si>
  <si>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</si>
  <si>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</si>
  <si>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</si>
  <si>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</si>
  <si>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</si>
  <si>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</si>
  <si>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</si>
  <si>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</si>
  <si>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</si>
  <si>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</si>
  <si>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</si>
  <si>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</si>
  <si>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</si>
  <si>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</si>
  <si>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</si>
  <si>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</si>
  <si>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</si>
  <si>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</si>
  <si>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</si>
  <si>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</si>
  <si>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</si>
  <si>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</si>
  <si>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</si>
  <si>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</si>
  <si>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</si>
  <si>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</si>
  <si>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</si>
  <si>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</si>
  <si>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</si>
  <si>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</si>
  <si>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</si>
  <si>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</si>
  <si>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</si>
  <si>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</si>
  <si>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</si>
  <si>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</si>
  <si>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</si>
  <si>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</si>
  <si>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</si>
  <si>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</si>
  <si>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</si>
  <si>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</si>
  <si>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</si>
  <si>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</si>
  <si>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</si>
  <si>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</si>
  <si>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</si>
  <si>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</si>
  <si>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</si>
  <si>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</si>
  <si>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</si>
  <si>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</si>
  <si>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</si>
  <si>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</si>
  <si>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</si>
  <si>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</si>
  <si>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</si>
  <si>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</si>
  <si>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</si>
  <si>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</si>
  <si>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</si>
  <si>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</si>
  <si>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</si>
  <si>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</si>
  <si>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</si>
  <si>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</si>
  <si>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</si>
  <si>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</si>
  <si>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</si>
  <si>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</si>
  <si>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</si>
  <si>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</si>
  <si>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</si>
  <si>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</si>
  <si>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</si>
  <si>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</si>
  <si>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</si>
  <si>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</si>
  <si>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</si>
  <si>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</si>
  <si>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</si>
  <si>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</si>
  <si>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</si>
  <si>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</si>
  <si>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</si>
  <si>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</si>
  <si>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</si>
  <si>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</si>
  <si>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</si>
  <si>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</si>
  <si>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</si>
  <si>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</si>
  <si>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</si>
  <si>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</si>
  <si>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</si>
  <si>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</si>
  <si>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</si>
  <si>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</si>
  <si>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</si>
  <si>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</si>
  <si>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</si>
  <si>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</si>
  <si>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</si>
  <si>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</si>
  <si>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</si>
  <si>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</si>
  <si>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</si>
  <si>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</si>
  <si>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</si>
  <si>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</si>
  <si>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</si>
  <si>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</si>
  <si>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</si>
  <si>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</si>
  <si>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</si>
  <si>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</si>
  <si>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</si>
  <si>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</si>
  <si>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</si>
  <si>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</si>
  <si>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</si>
  <si>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</si>
  <si>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</si>
  <si>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</si>
  <si>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</si>
  <si>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</si>
  <si>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</si>
  <si>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</si>
  <si>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</si>
  <si>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</si>
  <si>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</si>
  <si>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</si>
  <si>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</si>
  <si>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</si>
  <si>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</si>
  <si>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</si>
  <si>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</si>
  <si>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</si>
  <si>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</si>
  <si>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</si>
  <si>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</si>
  <si>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</si>
  <si>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</si>
  <si>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</si>
  <si>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</si>
  <si>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</si>
  <si>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</si>
  <si>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</si>
  <si>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</si>
  <si>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</si>
  <si>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</si>
  <si>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</si>
  <si>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</si>
  <si>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</si>
  <si>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</si>
  <si>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</si>
  <si>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</si>
  <si>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</si>
  <si>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</si>
  <si>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</si>
  <si>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</si>
  <si>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</si>
  <si>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</si>
  <si>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</si>
  <si>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</si>
  <si>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</si>
  <si>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</si>
  <si>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</si>
  <si>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</si>
  <si>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</si>
  <si>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</si>
  <si>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</si>
  <si>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</si>
  <si>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</si>
  <si>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</si>
  <si>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</si>
  <si>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</si>
  <si>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</si>
  <si>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</si>
  <si>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</si>
  <si>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</si>
  <si>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</si>
  <si>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</si>
  <si>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</si>
  <si>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</si>
  <si>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</si>
  <si>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</si>
  <si>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</si>
  <si>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</si>
  <si>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</si>
  <si>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</si>
  <si>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</si>
  <si>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</si>
  <si>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</si>
  <si>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</si>
  <si>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</si>
  <si>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</si>
  <si>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</si>
  <si>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</si>
  <si>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</si>
  <si>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</si>
  <si>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</si>
  <si>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</si>
  <si>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</si>
  <si>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</si>
  <si>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</si>
  <si>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</si>
  <si>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</si>
  <si>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</si>
  <si>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</si>
  <si>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</si>
  <si>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</si>
  <si>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</si>
  <si>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</si>
  <si>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</si>
  <si>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</si>
  <si>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</si>
  <si>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</si>
  <si>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</si>
  <si>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</si>
  <si>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</si>
  <si>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</si>
  <si>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</si>
  <si>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</si>
  <si>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</si>
  <si>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</si>
  <si>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</si>
  <si>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</si>
  <si>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</si>
  <si>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</si>
  <si>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</si>
  <si>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</si>
  <si>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</si>
  <si>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</si>
  <si>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</si>
  <si>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</si>
  <si>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</si>
  <si>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</si>
  <si>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</si>
  <si>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</si>
  <si>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</si>
  <si>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</si>
  <si>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</si>
  <si>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</si>
  <si>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</si>
  <si>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</si>
  <si>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</si>
  <si>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</si>
  <si>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</si>
  <si>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</si>
  <si>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</si>
  <si>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</si>
  <si>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</si>
  <si>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</si>
  <si>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</si>
  <si>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</si>
  <si>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</si>
  <si>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</si>
  <si>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</si>
  <si>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</si>
  <si>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</si>
  <si>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</si>
  <si>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</si>
  <si>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</si>
  <si>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</si>
  <si>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</si>
  <si>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</si>
  <si>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</si>
  <si>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</si>
  <si>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</si>
  <si>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</si>
  <si>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</si>
  <si>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</si>
  <si>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</si>
  <si>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</si>
  <si>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</si>
  <si>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</si>
  <si>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</si>
  <si>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</si>
  <si>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</si>
  <si>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</si>
  <si>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</si>
  <si>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</si>
  <si>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</si>
  <si>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</si>
  <si>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</si>
  <si>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</si>
  <si>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</si>
  <si>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</si>
  <si>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</si>
  <si>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</si>
  <si>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</si>
  <si>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</si>
  <si>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</si>
  <si>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</si>
  <si>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</si>
  <si>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</si>
  <si>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</si>
  <si>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</si>
  <si>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</si>
  <si>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</si>
  <si>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</si>
  <si>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</si>
  <si>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</si>
  <si>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</si>
  <si>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</si>
  <si>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</si>
  <si>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</si>
  <si>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</si>
  <si>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</si>
  <si>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</si>
  <si>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</si>
  <si>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</si>
  <si>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</si>
  <si>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</si>
  <si>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</si>
  <si>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</si>
  <si>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</si>
  <si>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</si>
  <si>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</si>
  <si>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</si>
  <si>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</si>
  <si>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</si>
  <si>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</si>
  <si>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</si>
  <si>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</si>
  <si>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</si>
  <si>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</si>
  <si>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</si>
  <si>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</si>
  <si>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</si>
  <si>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</si>
  <si>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</si>
  <si>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</si>
  <si>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</si>
  <si>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</si>
  <si>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</si>
  <si>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</si>
  <si>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</si>
  <si>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</si>
  <si>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</si>
  <si>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</si>
  <si>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</si>
  <si>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</si>
  <si>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</si>
  <si>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</si>
  <si>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</si>
  <si>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</si>
  <si>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</si>
  <si>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</si>
  <si>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</si>
  <si>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</si>
  <si>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</si>
  <si>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</si>
  <si>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</si>
  <si>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</si>
  <si>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</si>
  <si>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</si>
  <si>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</si>
  <si>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</si>
  <si>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</si>
  <si>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</si>
  <si>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</si>
  <si>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</si>
  <si>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</si>
  <si>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</si>
  <si>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</si>
  <si>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</si>
  <si>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</si>
  <si>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</si>
  <si>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</si>
  <si>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</si>
  <si>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</si>
  <si>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</si>
  <si>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</si>
  <si>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</si>
  <si>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</si>
  <si>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</si>
  <si>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</si>
  <si>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</si>
  <si>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</si>
  <si>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</si>
  <si>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</si>
  <si>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</si>
  <si>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</si>
  <si>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</si>
  <si>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</si>
  <si>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</si>
  <si>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</si>
  <si>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</si>
  <si>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</si>
  <si>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</si>
  <si>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</si>
  <si>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</si>
  <si>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</si>
  <si>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</si>
  <si>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</si>
  <si>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</si>
  <si>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</si>
  <si>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</si>
  <si>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</si>
  <si>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</si>
  <si>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</si>
  <si>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</si>
  <si>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</si>
  <si>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</si>
  <si>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</si>
  <si>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</si>
  <si>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</si>
  <si>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</si>
  <si>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</si>
  <si>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</si>
  <si>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</si>
  <si>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</si>
  <si>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</si>
  <si>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</si>
  <si>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</si>
  <si>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</si>
  <si>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</si>
  <si>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</si>
  <si>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</si>
  <si>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</si>
  <si>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</si>
  <si>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</si>
  <si>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</si>
  <si>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</si>
  <si>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</si>
  <si>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</si>
  <si>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</si>
  <si>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</si>
  <si>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</si>
  <si>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</si>
  <si>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</si>
  <si>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</si>
  <si>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</si>
  <si>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</si>
  <si>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</si>
  <si>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</si>
  <si>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</si>
  <si>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</si>
  <si>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</si>
  <si>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</si>
  <si>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</si>
  <si>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</si>
  <si>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</si>
  <si>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</si>
  <si>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</si>
  <si>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</si>
  <si>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</si>
  <si>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</si>
  <si>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</si>
  <si>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</si>
  <si>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</si>
  <si>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</si>
  <si>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</si>
  <si>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</si>
  <si>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</si>
  <si>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</si>
  <si>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</si>
  <si>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</si>
  <si>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</si>
  <si>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</si>
  <si>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</si>
  <si>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</si>
  <si>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</si>
  <si>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</si>
  <si>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</si>
  <si>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</si>
  <si>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</si>
  <si>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</si>
  <si>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</si>
  <si>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</si>
  <si>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</si>
  <si>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</si>
  <si>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</si>
  <si>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</si>
  <si>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</si>
  <si>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</si>
  <si>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</si>
  <si>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</si>
  <si>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</si>
  <si>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</si>
  <si>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</si>
  <si>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</si>
  <si>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</si>
  <si>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</si>
  <si>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</si>
  <si>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</si>
  <si>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</si>
  <si>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</si>
  <si>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</si>
  <si>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</si>
  <si>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</si>
  <si>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</si>
  <si>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</si>
  <si>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</si>
  <si>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</si>
  <si>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</si>
  <si>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</si>
  <si>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</si>
  <si>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</si>
  <si>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</si>
  <si>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</si>
  <si>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</si>
  <si>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</si>
  <si>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</si>
  <si>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</si>
  <si>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</si>
  <si>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</si>
  <si>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</si>
  <si>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</si>
  <si>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</si>
  <si>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</si>
  <si>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</si>
  <si>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</si>
  <si>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</si>
  <si>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</si>
  <si>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</si>
  <si>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</si>
  <si>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</si>
  <si>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</si>
  <si>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</si>
  <si>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</si>
  <si>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</si>
  <si>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</si>
  <si>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</si>
  <si>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</si>
  <si>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</si>
  <si>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</si>
  <si>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</si>
  <si>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</si>
  <si>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</si>
  <si>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</si>
  <si>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</si>
  <si>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</si>
  <si>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</si>
  <si>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</si>
  <si>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</si>
  <si>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</si>
  <si>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</si>
  <si>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</si>
  <si>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</si>
  <si>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</si>
  <si>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</si>
  <si>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</si>
  <si>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</si>
  <si>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</si>
  <si>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</si>
  <si>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</si>
  <si>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</si>
  <si>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</si>
  <si>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</si>
  <si>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</si>
  <si>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</si>
  <si>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</si>
  <si>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</si>
  <si>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</si>
  <si>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</si>
  <si>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</si>
  <si>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</si>
  <si>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</si>
  <si>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</si>
  <si>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</si>
  <si>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</si>
  <si>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</si>
  <si>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</si>
  <si>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</si>
  <si>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</si>
  <si>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</si>
  <si>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</si>
  <si>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</si>
  <si>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</si>
  <si>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</si>
  <si>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</si>
  <si>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</si>
  <si>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</si>
  <si>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</si>
  <si>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</si>
  <si>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</si>
  <si>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</si>
  <si>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</si>
  <si>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</si>
  <si>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</si>
  <si>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</si>
  <si>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</si>
  <si>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</si>
  <si>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</si>
  <si>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</si>
  <si>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</si>
  <si>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</si>
  <si>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</si>
  <si>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</si>
  <si>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</si>
  <si>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</si>
  <si>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</si>
  <si>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</si>
  <si>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</si>
  <si>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</si>
  <si>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</si>
  <si>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</si>
  <si>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</si>
  <si>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</si>
  <si>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</si>
  <si>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</si>
  <si>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</si>
  <si>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</si>
  <si>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</si>
  <si>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</si>
  <si>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</si>
  <si>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</si>
  <si>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</si>
  <si>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</si>
  <si>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</si>
  <si>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</si>
  <si>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</si>
  <si>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</si>
  <si>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</si>
  <si>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</si>
  <si>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</si>
  <si>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</si>
  <si>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</si>
  <si>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</si>
  <si>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</si>
  <si>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</si>
  <si>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</si>
  <si>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</si>
  <si>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</si>
  <si>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</si>
  <si>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</si>
  <si>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</si>
  <si>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</si>
  <si>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</si>
  <si>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</si>
  <si>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</si>
  <si>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</si>
  <si>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</si>
  <si>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</si>
  <si>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</si>
  <si>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</si>
  <si>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</si>
  <si>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</si>
  <si>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</si>
  <si>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</si>
  <si>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</si>
  <si>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</si>
  <si>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</si>
  <si>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</si>
  <si>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</si>
  <si>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</si>
  <si>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</si>
  <si>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</si>
  <si>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</si>
  <si>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</si>
  <si>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</si>
  <si>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</si>
  <si>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</si>
  <si>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</si>
  <si>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</si>
  <si>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</si>
  <si>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</si>
  <si>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</si>
  <si>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</si>
  <si>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</si>
  <si>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</si>
  <si>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</si>
  <si>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</si>
  <si>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</si>
  <si>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</si>
  <si>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</si>
  <si>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</si>
  <si>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</si>
  <si>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</si>
  <si>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</si>
  <si>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</si>
  <si>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</si>
  <si>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</si>
  <si>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</si>
  <si>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</si>
  <si>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</si>
  <si>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</si>
  <si>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</si>
  <si>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</si>
  <si>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</si>
  <si>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</si>
  <si>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</si>
  <si>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</si>
  <si>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</si>
  <si>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</si>
  <si>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</si>
  <si>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</si>
  <si>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</si>
  <si>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</si>
  <si>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</si>
  <si>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</si>
  <si>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</si>
  <si>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</si>
  <si>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</si>
  <si>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</si>
  <si>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</si>
  <si>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</si>
  <si>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</si>
  <si>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</si>
  <si>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</si>
  <si>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</si>
  <si>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</si>
  <si>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</si>
  <si>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</si>
  <si>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</si>
  <si>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</si>
  <si>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</si>
  <si>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</si>
  <si>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</si>
  <si>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</si>
  <si>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</si>
  <si>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</si>
  <si>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</si>
  <si>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</si>
  <si>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</si>
  <si>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</si>
  <si>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</si>
  <si>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</si>
  <si>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</si>
  <si>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</si>
  <si>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</si>
  <si>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</si>
  <si>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</si>
  <si>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</si>
  <si>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</si>
  <si>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</si>
  <si>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</si>
  <si>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</si>
  <si>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</si>
  <si>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</si>
  <si>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</si>
  <si>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</si>
  <si>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</si>
  <si>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</si>
  <si>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</si>
  <si>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</si>
  <si>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</si>
  <si>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</si>
  <si>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</si>
  <si>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</si>
  <si>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</si>
  <si>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</si>
  <si>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</si>
  <si>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</si>
  <si>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</si>
  <si>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</si>
  <si>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</si>
  <si>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</si>
  <si>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</si>
  <si>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</si>
  <si>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</si>
  <si>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</si>
  <si>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</si>
  <si>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</si>
  <si>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</si>
  <si>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</si>
  <si>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</si>
  <si>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</si>
  <si>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</si>
  <si>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</si>
  <si>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</si>
  <si>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</si>
  <si>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</si>
  <si>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</si>
  <si>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</si>
  <si>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</si>
  <si>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</si>
  <si>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</si>
  <si>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</si>
  <si>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</si>
  <si>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</si>
  <si>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</si>
  <si>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</si>
  <si>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</si>
  <si>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</si>
  <si>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</si>
  <si>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</si>
  <si>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</si>
  <si>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</si>
  <si>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</si>
  <si>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</si>
  <si>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</si>
  <si>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</si>
  <si>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</si>
  <si>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</si>
  <si>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</si>
  <si>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</si>
  <si>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</si>
  <si>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</si>
  <si>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</si>
  <si>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</si>
  <si>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</si>
  <si>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</si>
  <si>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</si>
  <si>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</si>
  <si>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</si>
  <si>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</si>
  <si>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</si>
  <si>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</si>
  <si>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</si>
  <si>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</si>
  <si>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</si>
  <si>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</si>
  <si>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</si>
  <si>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</si>
  <si>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</si>
  <si>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</si>
  <si>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</si>
  <si>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</si>
  <si>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</si>
  <si>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</si>
  <si>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</si>
  <si>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</si>
  <si>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</si>
  <si>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</si>
  <si>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</si>
  <si>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</si>
  <si>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</si>
  <si>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</si>
  <si>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</si>
  <si>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</si>
  <si>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</si>
  <si>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</si>
  <si>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</si>
  <si>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</si>
  <si>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</si>
  <si>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</si>
  <si>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</si>
  <si>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</si>
  <si>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</si>
  <si>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</si>
  <si>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</si>
  <si>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</si>
  <si>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</si>
  <si>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</si>
  <si>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</si>
  <si>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</si>
  <si>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</si>
  <si>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</si>
  <si>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</si>
  <si>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</si>
  <si>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</si>
  <si>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</si>
  <si>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</si>
  <si>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</si>
  <si>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</si>
  <si>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</si>
  <si>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</si>
  <si>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</si>
  <si>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</si>
  <si>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</si>
  <si>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</si>
  <si>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</si>
  <si>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</si>
  <si>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</si>
  <si>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</si>
  <si>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</si>
  <si>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</si>
  <si>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</si>
  <si>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</si>
  <si>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</si>
  <si>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</si>
  <si>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</si>
  <si>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</si>
  <si>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</si>
  <si>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</si>
  <si>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</si>
  <si>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</si>
  <si>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</si>
  <si>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</si>
  <si>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</si>
  <si>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</si>
  <si>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</si>
  <si>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</si>
  <si>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</si>
  <si>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</si>
  <si>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</si>
  <si>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</si>
  <si>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</si>
  <si>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</si>
  <si>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</si>
  <si>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</si>
  <si>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</si>
  <si>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</si>
  <si>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</si>
  <si>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</si>
  <si>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</si>
  <si>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</si>
  <si>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</si>
  <si>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</si>
  <si>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</si>
  <si>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</si>
  <si>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</si>
  <si>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</si>
  <si>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</si>
  <si>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</si>
  <si>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</si>
  <si>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</si>
  <si>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</si>
  <si>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</si>
  <si>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</si>
  <si>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</si>
  <si>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</si>
  <si>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</si>
  <si>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</si>
  <si>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</si>
  <si>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</si>
  <si>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</si>
  <si>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</si>
  <si>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</si>
  <si>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</si>
  <si>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</si>
  <si>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</si>
  <si>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</si>
  <si>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</si>
  <si>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</si>
  <si>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</si>
  <si>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</si>
  <si>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</si>
  <si>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</si>
  <si>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</si>
  <si>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</si>
  <si>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</si>
  <si>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</si>
  <si>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</si>
  <si>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</si>
  <si>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</si>
  <si>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</si>
  <si>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</si>
  <si>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</si>
  <si>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</si>
  <si>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</si>
  <si>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</si>
  <si>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</si>
  <si>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</si>
  <si>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</si>
  <si>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</si>
  <si>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</si>
  <si>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</si>
  <si>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</si>
  <si>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</si>
  <si>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</si>
  <si>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</si>
  <si>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</si>
  <si>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</si>
  <si>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</si>
  <si>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</si>
  <si>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</si>
  <si>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</si>
  <si>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</si>
  <si>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</si>
  <si>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</si>
  <si>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</si>
  <si>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</si>
  <si>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</si>
  <si>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</si>
  <si>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</si>
  <si>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</si>
  <si>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</si>
  <si>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</si>
  <si>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</si>
  <si>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</si>
  <si>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</si>
  <si>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</si>
  <si>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</si>
  <si>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</si>
  <si>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</si>
  <si>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</si>
  <si>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</si>
  <si>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</si>
  <si>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</si>
  <si>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</si>
  <si>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</si>
  <si>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</si>
  <si>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</si>
  <si>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</si>
  <si>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</si>
  <si>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</si>
  <si>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</si>
  <si>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</si>
  <si>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</si>
  <si>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</si>
  <si>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</si>
  <si>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</si>
  <si>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</si>
  <si>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</si>
  <si>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</si>
  <si>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</si>
  <si>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</si>
  <si>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</si>
  <si>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</si>
  <si>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</si>
  <si>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</si>
  <si>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</si>
  <si>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</si>
  <si>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</si>
  <si>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</si>
  <si>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</si>
  <si>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</si>
  <si>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</si>
  <si>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</si>
  <si>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</si>
  <si>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</si>
  <si>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</si>
  <si>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</si>
  <si>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</si>
  <si>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</si>
  <si>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</si>
  <si>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</si>
  <si>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</si>
  <si>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</si>
  <si>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</si>
  <si>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</si>
  <si>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</si>
  <si>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</si>
  <si>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</si>
  <si>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</si>
  <si>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</si>
  <si>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</si>
  <si>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</si>
  <si>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</si>
  <si>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</si>
  <si>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</si>
  <si>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</si>
  <si>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</si>
  <si>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</si>
  <si>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</si>
  <si>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</si>
  <si>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</si>
  <si>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</si>
  <si>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</si>
  <si>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</si>
  <si>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</si>
  <si>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</si>
  <si>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</si>
  <si>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</si>
  <si>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</si>
  <si>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</si>
  <si>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</si>
  <si>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</si>
  <si>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</si>
  <si>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</si>
  <si>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</si>
  <si>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</si>
  <si>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</si>
  <si>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</si>
  <si>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</si>
  <si>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</si>
  <si>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</si>
  <si>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</si>
  <si>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</si>
  <si>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</si>
  <si>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</si>
  <si>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</si>
  <si>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</si>
  <si>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</si>
  <si>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</si>
  <si>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</si>
  <si>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</si>
  <si>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</si>
  <si>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</si>
  <si>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</si>
  <si>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</si>
  <si>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</si>
  <si>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</si>
  <si>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</si>
  <si>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</si>
  <si>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</si>
  <si>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</si>
  <si>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</si>
  <si>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</si>
  <si>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</si>
  <si>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</si>
  <si>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</si>
  <si>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</si>
  <si>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</si>
  <si>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</si>
  <si>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</si>
  <si>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</si>
  <si>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</si>
  <si>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</si>
  <si>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</si>
  <si>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</si>
  <si>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</si>
  <si>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</si>
  <si>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</si>
  <si>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</si>
  <si>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</si>
  <si>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</si>
  <si>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</si>
  <si>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</si>
  <si>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</si>
  <si>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</si>
  <si>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</si>
  <si>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</si>
  <si>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</si>
  <si>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</si>
  <si>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</si>
  <si>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</si>
  <si>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</si>
  <si>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</si>
  <si>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</si>
  <si>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</si>
  <si>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</si>
  <si>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</si>
  <si>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</si>
  <si>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</si>
  <si>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</si>
  <si>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</si>
  <si>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</si>
  <si>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</si>
  <si>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</si>
  <si>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</si>
  <si>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</si>
  <si>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</si>
  <si>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</si>
  <si>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</si>
  <si>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</si>
  <si>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</si>
  <si>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</si>
  <si>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</si>
  <si>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</si>
  <si>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</si>
  <si>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</si>
  <si>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</si>
  <si>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</si>
  <si>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</si>
  <si>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</si>
  <si>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</si>
  <si>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</si>
  <si>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</si>
  <si>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</si>
  <si>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</si>
  <si>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</si>
  <si>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</si>
  <si>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</si>
  <si>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</si>
  <si>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</si>
  <si>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</si>
  <si>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</si>
  <si>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</si>
  <si>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</si>
  <si>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</si>
  <si>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</si>
  <si>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</si>
  <si>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</si>
  <si>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</si>
  <si>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</si>
  <si>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</si>
  <si>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</si>
  <si>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</si>
  <si>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</si>
  <si>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</si>
  <si>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</si>
  <si>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</si>
  <si>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</si>
  <si>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</si>
  <si>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</si>
  <si>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</si>
  <si>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</si>
  <si>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</si>
  <si>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</si>
  <si>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</si>
  <si>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</si>
  <si>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</si>
  <si>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</si>
  <si>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</si>
  <si>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</si>
  <si>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</si>
  <si>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</si>
  <si>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</si>
  <si>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</si>
  <si>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</si>
  <si>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</si>
  <si>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</si>
  <si>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</si>
  <si>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</si>
  <si>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</si>
  <si>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</si>
  <si>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</si>
  <si>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</si>
  <si>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</si>
  <si>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</si>
  <si>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</si>
  <si>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</si>
  <si>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</si>
  <si>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</si>
  <si>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</si>
  <si>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</si>
  <si>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</si>
  <si>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</si>
  <si>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</si>
  <si>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</si>
  <si>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</si>
  <si>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</si>
  <si>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</si>
  <si>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</si>
  <si>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</si>
  <si>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</si>
  <si>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</si>
  <si>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</si>
  <si>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</si>
  <si>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</si>
  <si>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</si>
  <si>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</si>
  <si>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</si>
  <si>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</si>
  <si>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</si>
  <si>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</si>
  <si>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</si>
  <si>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</si>
  <si>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</si>
  <si>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</si>
  <si>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</si>
  <si>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</si>
  <si>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</si>
  <si>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</si>
  <si>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</si>
  <si>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</si>
  <si>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</si>
  <si>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</si>
  <si>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</si>
  <si>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</si>
  <si>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</si>
  <si>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</si>
  <si>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</si>
  <si>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</si>
  <si>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</si>
  <si>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</si>
  <si>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</si>
  <si>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</si>
  <si>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</si>
  <si>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</si>
  <si>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</si>
  <si>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</si>
  <si>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</si>
  <si>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</si>
  <si>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</si>
  <si>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</si>
  <si>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</si>
  <si>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</si>
  <si>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</si>
  <si>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</si>
  <si>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</si>
  <si>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</si>
  <si>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</si>
  <si>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</si>
  <si>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</si>
  <si>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</si>
  <si>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</si>
  <si>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</si>
  <si>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</si>
  <si>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</si>
  <si>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</si>
  <si>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</si>
  <si>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</si>
  <si>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</si>
  <si>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</si>
  <si>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</si>
  <si>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</si>
  <si>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</si>
  <si>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</si>
  <si>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</si>
  <si>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</si>
  <si>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</si>
  <si>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</si>
  <si>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</si>
  <si>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</si>
  <si>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</si>
  <si>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</si>
  <si>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</si>
  <si>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</si>
  <si>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</si>
  <si>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</si>
  <si>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</si>
  <si>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</si>
  <si>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</si>
  <si>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</si>
  <si>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</si>
  <si>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</si>
  <si>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</si>
  <si>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</si>
  <si>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</si>
  <si>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</si>
  <si>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</si>
  <si>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</si>
  <si>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</si>
  <si>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</si>
  <si>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</si>
  <si>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</si>
  <si>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</si>
  <si>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</si>
  <si>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</si>
  <si>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</si>
  <si>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</si>
  <si>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</si>
  <si>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</si>
  <si>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</si>
  <si>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</si>
  <si>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</si>
  <si>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</si>
  <si>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</si>
  <si>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</si>
  <si>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</si>
  <si>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</si>
  <si>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</si>
  <si>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</si>
  <si>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</si>
  <si>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</si>
  <si>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</si>
  <si>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</si>
  <si>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</si>
  <si>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</si>
  <si>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</si>
  <si>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</si>
  <si>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</si>
  <si>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</si>
  <si>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</si>
  <si>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</si>
  <si>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</si>
  <si>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</si>
  <si>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</si>
  <si>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</si>
  <si>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</si>
  <si>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</si>
  <si>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</si>
  <si>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</si>
  <si>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</si>
  <si>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</si>
  <si>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</si>
  <si>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</si>
  <si>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</si>
  <si>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</si>
  <si>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</si>
  <si>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</si>
  <si>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</si>
  <si>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</si>
  <si>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</si>
  <si>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</si>
  <si>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</si>
  <si>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</si>
  <si>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</si>
  <si>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</si>
  <si>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</si>
  <si>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</si>
  <si>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</si>
  <si>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</si>
  <si>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</si>
  <si>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</si>
  <si>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</si>
  <si>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</si>
  <si>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</si>
  <si>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</si>
  <si>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</si>
  <si>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</si>
  <si>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</si>
  <si>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</si>
  <si>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</si>
  <si>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</si>
  <si>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</si>
  <si>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</si>
  <si>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</si>
  <si>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</si>
  <si>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</si>
  <si>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</si>
  <si>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</si>
  <si>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</si>
  <si>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</si>
  <si>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</si>
  <si>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</si>
  <si>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</si>
  <si>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</si>
  <si>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</si>
  <si>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</si>
  <si>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</si>
  <si>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</si>
  <si>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</si>
  <si>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</si>
  <si>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</si>
  <si>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</si>
  <si>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</si>
  <si>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</si>
  <si>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</si>
  <si>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</si>
  <si>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</si>
  <si>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</si>
  <si>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</si>
  <si>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</si>
  <si>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</si>
  <si>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</si>
  <si>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</si>
  <si>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</si>
  <si>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</si>
  <si>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</si>
  <si>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</si>
  <si>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</si>
  <si>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</si>
  <si>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</si>
  <si>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</si>
  <si>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</si>
  <si>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</si>
  <si>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</si>
  <si>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</si>
  <si>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</si>
  <si>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</si>
  <si>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</si>
  <si>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</si>
  <si>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</si>
  <si>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</si>
  <si>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</si>
  <si>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</si>
  <si>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</si>
  <si>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</si>
  <si>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</si>
  <si>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</si>
  <si>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</si>
  <si>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</si>
  <si>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</si>
  <si>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</si>
  <si>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</si>
  <si>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</si>
  <si>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</si>
  <si>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</si>
  <si>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</si>
  <si>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</si>
  <si>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</si>
  <si>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</si>
  <si>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</si>
  <si>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</si>
  <si>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</si>
  <si>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</si>
  <si>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</si>
  <si>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</si>
  <si>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</si>
  <si>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</si>
  <si>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</si>
  <si>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</si>
  <si>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</si>
  <si>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</si>
  <si>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</si>
  <si>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</si>
  <si>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</si>
  <si>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</si>
  <si>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</si>
  <si>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</si>
  <si>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</si>
  <si>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</si>
  <si>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</si>
  <si>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</si>
  <si>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</si>
  <si>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</si>
  <si>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</si>
  <si>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</si>
  <si>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</si>
  <si>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</si>
  <si>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</si>
  <si>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</si>
  <si>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</si>
  <si>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</si>
  <si>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</si>
  <si>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</si>
  <si>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</si>
  <si>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</si>
  <si>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</si>
  <si>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</si>
  <si>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</si>
  <si>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</si>
  <si>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</si>
  <si>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</si>
  <si>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</si>
  <si>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</si>
  <si>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</si>
  <si>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</si>
  <si>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</si>
  <si>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</si>
  <si>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</si>
  <si>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</si>
  <si>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</si>
  <si>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</si>
  <si>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</si>
  <si>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</si>
  <si>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</si>
  <si>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</si>
  <si>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</si>
  <si>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</si>
  <si>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</si>
  <si>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</si>
  <si>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</si>
  <si>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</si>
  <si>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</si>
  <si>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</si>
  <si>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</si>
  <si>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</si>
  <si>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</si>
  <si>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</si>
  <si>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</si>
  <si>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</si>
  <si>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</si>
  <si>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</si>
  <si>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</si>
  <si>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</si>
  <si>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</si>
  <si>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</si>
  <si>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</si>
  <si>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</si>
  <si>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</si>
  <si>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</si>
  <si>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</si>
  <si>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</si>
  <si>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</si>
  <si>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</si>
  <si>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</si>
  <si>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</si>
  <si>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</si>
  <si>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</si>
  <si>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</si>
  <si>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</si>
  <si>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</si>
  <si>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</si>
  <si>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</si>
  <si>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</si>
  <si>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</si>
  <si>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</si>
  <si>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</si>
  <si>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</si>
  <si>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</si>
  <si>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</si>
  <si>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</si>
  <si>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</si>
  <si>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</si>
  <si>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</si>
  <si>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</si>
  <si>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</si>
  <si>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</si>
  <si>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</si>
  <si>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</si>
  <si>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</si>
  <si>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</si>
  <si>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</si>
  <si>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</si>
  <si>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</si>
  <si>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</si>
  <si>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</si>
  <si>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</si>
  <si>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</si>
  <si>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</si>
  <si>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</si>
  <si>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</si>
  <si>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</si>
  <si>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</si>
  <si>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</si>
  <si>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</si>
  <si>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</si>
  <si>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</si>
  <si>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</si>
  <si>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</si>
  <si>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</si>
  <si>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</si>
  <si>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</si>
  <si>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</si>
  <si>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</si>
  <si>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</si>
  <si>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</si>
  <si>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</si>
  <si>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</si>
  <si>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</si>
  <si>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</si>
  <si>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</si>
  <si>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</si>
  <si>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</si>
  <si>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</si>
  <si>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</si>
  <si>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</si>
  <si>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</si>
  <si>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</si>
  <si>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</si>
  <si>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</si>
  <si>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</si>
  <si>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</si>
  <si>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</si>
  <si>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</si>
  <si>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</si>
  <si>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</si>
  <si>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</si>
  <si>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</si>
  <si>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</si>
  <si>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</si>
  <si>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</si>
  <si>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</si>
  <si>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</si>
  <si>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</si>
  <si>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</si>
  <si>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</si>
  <si>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</si>
  <si>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</si>
  <si>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</si>
  <si>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</si>
  <si>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</si>
  <si>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</si>
  <si>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</si>
  <si>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</si>
  <si>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</si>
  <si>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</si>
  <si>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</si>
  <si>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</si>
  <si>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</si>
  <si>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</si>
  <si>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</si>
  <si>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</si>
  <si>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</si>
  <si>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</si>
  <si>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</si>
  <si>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</si>
  <si>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</si>
  <si>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</si>
  <si>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</si>
  <si>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</si>
  <si>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</si>
  <si>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</si>
  <si>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</si>
  <si>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</si>
  <si>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</si>
  <si>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</si>
  <si>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</si>
  <si>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</si>
  <si>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</si>
  <si>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</si>
  <si>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</si>
  <si>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</si>
  <si>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</si>
  <si>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</si>
  <si>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</si>
  <si>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</si>
  <si>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</si>
  <si>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</si>
  <si>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</si>
  <si>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</si>
  <si>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</si>
  <si>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</si>
  <si>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</si>
  <si>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</si>
  <si>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</si>
  <si>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</si>
  <si>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</si>
  <si>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</si>
  <si>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</si>
  <si>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</si>
  <si>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</si>
  <si>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</si>
  <si>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</si>
  <si>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</si>
  <si>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</si>
  <si>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</si>
  <si>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</si>
  <si>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</si>
  <si>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</si>
  <si>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</si>
  <si>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</si>
  <si>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</si>
  <si>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</si>
  <si>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</si>
  <si>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</si>
  <si>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</si>
  <si>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</si>
  <si>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</si>
  <si>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</si>
  <si>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</si>
  <si>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</si>
  <si>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</si>
  <si>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</si>
  <si>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</si>
  <si>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</si>
  <si>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</si>
  <si>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</si>
  <si>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</si>
  <si>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</si>
  <si>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</si>
  <si>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</si>
  <si>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</si>
  <si>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</si>
  <si>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</si>
  <si>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</si>
  <si>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</si>
  <si>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</si>
  <si>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</si>
  <si>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</si>
  <si>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</si>
  <si>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</si>
  <si>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</si>
  <si>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</si>
  <si>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</si>
  <si>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</si>
  <si>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</si>
  <si>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</si>
  <si>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</si>
  <si>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</si>
  <si>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</si>
  <si>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</si>
  <si>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</si>
  <si>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</si>
  <si>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</si>
  <si>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</si>
  <si>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</si>
  <si>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</si>
  <si>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</si>
  <si>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</si>
  <si>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</si>
  <si>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</si>
  <si>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</si>
  <si>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</si>
  <si>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</si>
  <si>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</si>
  <si>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</si>
  <si>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</si>
  <si>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</si>
  <si>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</si>
  <si>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</si>
  <si>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</si>
  <si>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</si>
  <si>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</si>
  <si>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</si>
  <si>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</si>
  <si>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</si>
  <si>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</si>
  <si>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</si>
  <si>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</si>
  <si>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</si>
  <si>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</si>
  <si>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</si>
  <si>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</si>
  <si>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</si>
  <si>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</si>
  <si>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</si>
  <si>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</si>
  <si>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</si>
  <si>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</si>
  <si>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</si>
  <si>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</si>
  <si>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</si>
  <si>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</si>
  <si>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</si>
  <si>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</si>
  <si>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</si>
  <si>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</si>
  <si>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</si>
  <si>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</si>
  <si>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</si>
  <si>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</si>
  <si>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</si>
  <si>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</si>
  <si>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</si>
  <si>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</si>
  <si>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</si>
  <si>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</si>
  <si>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</si>
  <si>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</si>
  <si>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</si>
  <si>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</si>
  <si>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</si>
  <si>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</si>
  <si>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</si>
  <si>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</si>
  <si>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</si>
  <si>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</si>
  <si>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</si>
  <si>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</si>
  <si>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</si>
  <si>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</si>
  <si>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</si>
  <si>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</si>
  <si>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</si>
  <si>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</si>
  <si>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</si>
  <si>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</si>
  <si>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</si>
  <si>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</si>
  <si>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</si>
  <si>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</si>
  <si>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</si>
  <si>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</si>
  <si>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</si>
  <si>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</si>
  <si>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</si>
  <si>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</si>
  <si>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</si>
  <si>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</si>
  <si>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</si>
  <si>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</si>
  <si>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</si>
  <si>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</si>
  <si>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</si>
  <si>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</si>
  <si>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</si>
  <si>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</si>
  <si>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</si>
  <si>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</si>
  <si>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</si>
  <si>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</si>
  <si>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</si>
  <si>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</si>
  <si>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</si>
  <si>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</si>
  <si>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</si>
  <si>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</si>
  <si>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</si>
  <si>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</si>
  <si>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</si>
  <si>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</si>
  <si>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</si>
  <si>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</si>
  <si>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</si>
  <si>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</si>
  <si>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</si>
  <si>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</si>
  <si>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</si>
  <si>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</si>
  <si>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</si>
  <si>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</si>
  <si>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</si>
  <si>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</si>
  <si>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</si>
  <si>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</si>
  <si>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</si>
  <si>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</si>
  <si>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</si>
  <si>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</si>
  <si>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</si>
  <si>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</si>
  <si>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</si>
  <si>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</si>
  <si>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</si>
  <si>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</si>
  <si>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</si>
  <si>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</si>
  <si>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</si>
  <si>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</si>
  <si>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</si>
  <si>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</si>
  <si>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</si>
  <si>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</si>
  <si>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</si>
  <si>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</si>
  <si>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</si>
  <si>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</si>
  <si>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</si>
  <si>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</si>
  <si>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</si>
  <si>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</si>
  <si>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</si>
  <si>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</si>
  <si>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</si>
  <si>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</si>
  <si>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</si>
  <si>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</si>
  <si>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</si>
  <si>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</si>
  <si>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</si>
  <si>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</si>
  <si>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</si>
  <si>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</si>
  <si>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</si>
  <si>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</si>
  <si>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</si>
  <si>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</si>
  <si>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</si>
  <si>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</si>
  <si>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</si>
  <si>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</si>
  <si>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</si>
  <si>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</si>
  <si>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</si>
  <si>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</si>
  <si>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</si>
  <si>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</si>
  <si>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</si>
  <si>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</si>
  <si>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</si>
  <si>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</si>
  <si>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</si>
  <si>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</si>
  <si>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</si>
  <si>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</si>
  <si>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</si>
  <si>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</si>
  <si>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</si>
  <si>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</si>
  <si>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</si>
  <si>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</si>
  <si>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</si>
  <si>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</si>
  <si>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</si>
  <si>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</si>
  <si>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</si>
  <si>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</si>
  <si>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</si>
  <si>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</si>
  <si>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</si>
  <si>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</si>
  <si>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</si>
  <si>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</si>
  <si>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</si>
  <si>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</si>
  <si>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</si>
  <si>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</si>
  <si>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</si>
  <si>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</si>
  <si>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</si>
  <si>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</si>
  <si>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</si>
  <si>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</si>
  <si>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</si>
  <si>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</si>
  <si>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</si>
  <si>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</si>
  <si>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</si>
  <si>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</si>
  <si>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</si>
  <si>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</si>
  <si>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</si>
  <si>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</si>
  <si>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</si>
  <si>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</si>
  <si>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</si>
  <si>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</si>
  <si>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</si>
  <si>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</si>
  <si>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</si>
  <si>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</si>
  <si>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</si>
  <si>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</si>
  <si>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</si>
  <si>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</si>
  <si>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</si>
  <si>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</si>
  <si>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</si>
  <si>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</si>
  <si>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</si>
  <si>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</si>
  <si>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</si>
  <si>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</si>
  <si>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</si>
  <si>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</si>
  <si>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</si>
  <si>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</si>
  <si>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</si>
  <si>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</si>
  <si>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</si>
  <si>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</si>
  <si>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</si>
  <si>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</si>
  <si>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</si>
  <si>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</si>
  <si>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</si>
  <si>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</si>
  <si>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</si>
  <si>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</si>
  <si>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</si>
  <si>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</si>
  <si>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</si>
  <si>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</si>
  <si>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</si>
  <si>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</si>
  <si>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</si>
  <si>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</si>
  <si>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</si>
  <si>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</si>
  <si>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</si>
  <si>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</si>
  <si>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</si>
  <si>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</si>
  <si>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</si>
  <si>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</si>
  <si>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</si>
  <si>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</si>
  <si>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</si>
  <si>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</si>
  <si>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</si>
  <si>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</si>
  <si>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</si>
  <si>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</si>
  <si>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</si>
  <si>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</si>
  <si>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</si>
  <si>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</si>
  <si>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</si>
  <si>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</si>
  <si>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</si>
  <si>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</si>
  <si>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</si>
  <si>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</si>
  <si>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</si>
  <si>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</si>
  <si>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</si>
  <si>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</si>
  <si>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</si>
  <si>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</si>
  <si>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</si>
  <si>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</si>
  <si>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</si>
  <si>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</si>
  <si>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</si>
  <si>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</si>
  <si>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</si>
  <si>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</si>
  <si>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</si>
  <si>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</si>
  <si>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</si>
  <si>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</si>
  <si>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</si>
  <si>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</si>
  <si>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</si>
  <si>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</si>
  <si>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</si>
  <si>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</si>
  <si>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</si>
  <si>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</si>
  <si>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</si>
  <si>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</si>
  <si>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</si>
  <si>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</si>
  <si>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</si>
  <si>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</si>
  <si>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</si>
  <si>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</si>
  <si>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</si>
  <si>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</si>
  <si>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</si>
  <si>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</si>
  <si>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</si>
  <si>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</si>
  <si>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</si>
  <si>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</si>
  <si>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</si>
  <si>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</si>
  <si>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</si>
  <si>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</si>
  <si>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</si>
  <si>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</si>
  <si>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</si>
  <si>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</si>
  <si>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</si>
  <si>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</si>
  <si>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</si>
  <si>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</si>
  <si>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</si>
  <si>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</si>
  <si>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</si>
  <si>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</si>
  <si>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</si>
  <si>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</si>
  <si>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</si>
  <si>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</si>
  <si>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</si>
  <si>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</si>
  <si>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</si>
  <si>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</si>
  <si>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</si>
  <si>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</si>
  <si>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</si>
  <si>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</si>
  <si>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</si>
  <si>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</si>
  <si>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</si>
  <si>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</si>
  <si>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</si>
  <si>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</si>
  <si>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</si>
  <si>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</si>
  <si>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</si>
  <si>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</si>
  <si>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</si>
  <si>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</si>
  <si>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</si>
  <si>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</si>
  <si>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</si>
  <si>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</si>
  <si>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</si>
  <si>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</si>
  <si>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</si>
  <si>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</si>
  <si>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</si>
  <si>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</si>
  <si>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</si>
  <si>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</si>
  <si>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</si>
  <si>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</si>
  <si>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</si>
  <si>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</si>
  <si>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</si>
  <si>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</si>
  <si>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</si>
  <si>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</si>
  <si>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</si>
  <si>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</si>
  <si>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</si>
  <si>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</si>
  <si>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</si>
  <si>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</si>
  <si>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</si>
  <si>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</si>
  <si>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</si>
  <si>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</si>
  <si>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</si>
  <si>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</si>
  <si>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</si>
  <si>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</si>
  <si>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</si>
  <si>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</si>
  <si>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</si>
  <si>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</si>
  <si>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</si>
  <si>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</si>
  <si>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</si>
  <si>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</si>
  <si>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</si>
  <si>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</si>
  <si>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</si>
  <si>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</si>
  <si>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</si>
  <si>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</si>
  <si>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</si>
  <si>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</si>
  <si>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</si>
  <si>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</si>
  <si>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</si>
  <si>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</si>
  <si>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</si>
  <si>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</si>
  <si>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</si>
  <si>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</si>
  <si>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</si>
  <si>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</si>
  <si>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</si>
  <si>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</si>
  <si>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</si>
  <si>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</si>
  <si>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</si>
  <si>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</si>
  <si>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</si>
  <si>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</si>
  <si>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</si>
  <si>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</si>
  <si>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</si>
  <si>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</si>
  <si>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</si>
  <si>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</si>
  <si>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</si>
  <si>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</si>
  <si>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</si>
  <si>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</si>
  <si>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</si>
  <si>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</si>
  <si>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</si>
  <si>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</si>
  <si>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</si>
  <si>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</si>
  <si>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</si>
  <si>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</si>
  <si>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</si>
  <si>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</si>
  <si>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</si>
  <si>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</si>
  <si>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</si>
  <si>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</si>
  <si>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</si>
  <si>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</si>
  <si>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</si>
  <si>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</si>
  <si>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</si>
  <si>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</si>
  <si>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</si>
  <si>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</si>
  <si>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</si>
  <si>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</si>
  <si>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</si>
  <si>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</si>
  <si>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</si>
  <si>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</si>
  <si>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</si>
  <si>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</si>
  <si>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</si>
  <si>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</si>
  <si>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</si>
  <si>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</si>
  <si>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</si>
  <si>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</si>
  <si>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</si>
  <si>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</si>
  <si>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</si>
  <si>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</si>
  <si>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</si>
  <si>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</si>
  <si>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</si>
  <si>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</si>
  <si>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</si>
  <si>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</si>
  <si>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</si>
  <si>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</si>
  <si>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</si>
  <si>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</si>
  <si>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</si>
  <si>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</si>
  <si>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</si>
  <si>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</si>
  <si>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</si>
  <si>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</si>
  <si>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</si>
  <si>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</si>
  <si>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</si>
  <si>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</si>
  <si>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</si>
  <si>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</si>
  <si>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</si>
  <si>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</si>
  <si>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</si>
  <si>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</si>
  <si>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</si>
  <si>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</si>
  <si>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</si>
  <si>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</si>
  <si>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</si>
  <si>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</si>
  <si>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</si>
  <si>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</si>
  <si>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</si>
  <si>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</si>
  <si>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</si>
  <si>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</si>
  <si>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</si>
  <si>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</si>
  <si>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</si>
  <si>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</si>
  <si>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</si>
  <si>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</si>
  <si>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</si>
  <si>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</si>
  <si>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</si>
  <si>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</si>
  <si>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</si>
  <si>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</si>
  <si>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</si>
  <si>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</si>
  <si>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</si>
  <si>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</si>
  <si>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</si>
  <si>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</si>
  <si>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</si>
  <si>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</si>
  <si>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</si>
  <si>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</si>
  <si>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</si>
  <si>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</si>
  <si>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</si>
  <si>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</si>
  <si>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</si>
  <si>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</si>
  <si>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</si>
  <si>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</si>
  <si>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</si>
  <si>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</si>
  <si>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</si>
  <si>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</si>
  <si>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</si>
  <si>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</si>
  <si>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</si>
  <si>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</si>
  <si>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</si>
  <si>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</si>
  <si>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</si>
  <si>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</si>
  <si>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</si>
  <si>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</si>
  <si>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</si>
  <si>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</si>
  <si>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</si>
  <si>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</si>
  <si>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</si>
  <si>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</si>
  <si>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</si>
  <si>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</si>
  <si>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</si>
  <si>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</si>
  <si>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</si>
  <si>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</si>
  <si>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</si>
  <si>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</si>
  <si>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</si>
  <si>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</si>
  <si>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</si>
  <si>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</si>
  <si>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</si>
  <si>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</si>
  <si>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</si>
  <si>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</si>
  <si>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</si>
  <si>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</si>
  <si>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</si>
  <si>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</si>
  <si>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</si>
  <si>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</si>
  <si>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</si>
  <si>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</si>
  <si>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</si>
  <si>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</si>
  <si>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</si>
  <si>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</si>
  <si>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</si>
  <si>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</si>
  <si>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</si>
  <si>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</si>
  <si>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</si>
  <si>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</si>
  <si>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</si>
  <si>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</si>
  <si>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</si>
  <si>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</si>
  <si>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</si>
  <si>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</si>
  <si>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</si>
  <si>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</si>
  <si>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</si>
  <si>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</si>
  <si>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</si>
  <si>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</si>
  <si>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</si>
  <si>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</si>
  <si>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</si>
  <si>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</si>
  <si>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</si>
  <si>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</si>
  <si>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</si>
  <si>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</si>
  <si>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</si>
  <si>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</si>
  <si>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</si>
  <si>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</si>
  <si>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</si>
  <si>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</si>
  <si>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</si>
  <si>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</si>
  <si>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</si>
  <si>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</si>
  <si>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</si>
  <si>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</si>
  <si>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</si>
  <si>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</si>
  <si>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</si>
  <si>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</si>
  <si>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</si>
  <si>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</si>
  <si>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</si>
  <si>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</si>
  <si>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</si>
  <si>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</si>
  <si>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</si>
  <si>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</si>
  <si>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</si>
  <si>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</si>
  <si>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</si>
  <si>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</si>
  <si>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</si>
  <si>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</si>
  <si>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</si>
  <si>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</si>
  <si>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</si>
  <si>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</si>
  <si>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</si>
  <si>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</si>
  <si>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</si>
  <si>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</si>
  <si>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</si>
  <si>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</si>
  <si>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</si>
  <si>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</si>
  <si>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</si>
  <si>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</si>
  <si>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</si>
  <si>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</si>
  <si>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</si>
  <si>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</si>
  <si>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</si>
  <si>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</si>
  <si>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</si>
  <si>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</si>
  <si>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</si>
  <si>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</si>
  <si>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</si>
  <si>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</si>
  <si>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</si>
  <si>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</si>
  <si>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</si>
  <si>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</si>
  <si>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</si>
  <si>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</si>
  <si>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</si>
  <si>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</si>
  <si>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</si>
  <si>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</si>
  <si>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</si>
  <si>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</si>
  <si>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</si>
  <si>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</si>
  <si>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</si>
  <si>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</si>
  <si>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</si>
  <si>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</si>
  <si>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</si>
  <si>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</si>
  <si>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</si>
  <si>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</si>
  <si>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</si>
  <si>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</si>
  <si>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</si>
  <si>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</si>
  <si>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</si>
  <si>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</si>
  <si>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</si>
  <si>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</si>
  <si>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</si>
  <si>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</si>
  <si>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</si>
  <si>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</si>
  <si>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</si>
  <si>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</si>
  <si>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</si>
  <si>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</si>
  <si>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</si>
  <si>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</si>
  <si>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</si>
  <si>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</si>
  <si>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</si>
  <si>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</si>
  <si>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</si>
  <si>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</si>
  <si>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</si>
  <si>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</si>
  <si>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</si>
  <si>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</si>
  <si>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</si>
  <si>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</si>
  <si>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</si>
  <si>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</si>
  <si>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</si>
  <si>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</si>
  <si>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</si>
  <si>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</si>
  <si>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</si>
  <si>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</si>
  <si>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</si>
  <si>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</si>
  <si>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</si>
  <si>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</si>
  <si>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</si>
  <si>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</si>
  <si>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</si>
  <si>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</si>
  <si>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</si>
  <si>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</si>
  <si>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</si>
  <si>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</si>
  <si>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</si>
  <si>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</si>
  <si>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</si>
  <si>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</si>
  <si>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</si>
  <si>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</si>
  <si>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</si>
  <si>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</si>
  <si>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</si>
  <si>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</si>
  <si>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</si>
  <si>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</si>
  <si>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</si>
  <si>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</si>
  <si>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</si>
  <si>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</si>
  <si>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</si>
  <si>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</si>
  <si>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</si>
  <si>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</si>
  <si>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</si>
  <si>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</si>
  <si>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</si>
  <si>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</si>
  <si>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</si>
  <si>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</si>
  <si>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</si>
  <si>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</si>
  <si>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</si>
  <si>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</si>
  <si>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</si>
  <si>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</si>
  <si>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</si>
  <si>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</si>
  <si>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</si>
  <si>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</si>
  <si>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</si>
  <si>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</si>
  <si>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</si>
  <si>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</si>
  <si>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</si>
  <si>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</si>
  <si>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</si>
  <si>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</si>
  <si>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</si>
  <si>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</si>
  <si>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</si>
  <si>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</si>
  <si>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</si>
  <si>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</si>
  <si>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</si>
  <si>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</si>
  <si>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</si>
  <si>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</si>
  <si>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</si>
  <si>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</si>
  <si>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</si>
  <si>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</si>
  <si>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</si>
  <si>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</si>
  <si>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</si>
  <si>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</si>
  <si>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</si>
  <si>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</si>
  <si>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</si>
  <si>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</si>
  <si>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</si>
  <si>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</si>
  <si>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</si>
  <si>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</si>
  <si>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</si>
  <si>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</si>
  <si>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</si>
  <si>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</si>
  <si>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</si>
  <si>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</si>
  <si>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</si>
  <si>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</si>
  <si>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</si>
  <si>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</si>
  <si>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</si>
  <si>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</si>
  <si>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</si>
  <si>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</si>
  <si>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</si>
  <si>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</si>
  <si>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</si>
  <si>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</si>
  <si>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</si>
  <si>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</si>
  <si>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</si>
  <si>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</si>
  <si>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</si>
  <si>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</si>
  <si>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</si>
  <si>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</si>
  <si>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</si>
  <si>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</si>
  <si>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</si>
  <si>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</si>
  <si>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</si>
  <si>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</si>
  <si>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</si>
  <si>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</si>
  <si>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</si>
  <si>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</si>
  <si>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</si>
  <si>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</si>
  <si>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</si>
  <si>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</si>
  <si>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</si>
  <si>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</si>
  <si>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</si>
  <si>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</si>
  <si>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</si>
  <si>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</si>
  <si>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</si>
  <si>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</si>
  <si>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</si>
  <si>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</si>
  <si>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</si>
  <si>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</si>
  <si>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</si>
  <si>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</si>
  <si>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</si>
  <si>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</si>
  <si>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</si>
  <si>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</si>
  <si>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</si>
  <si>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</si>
  <si>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</si>
  <si>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</si>
  <si>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</si>
  <si>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</si>
  <si>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</si>
  <si>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</si>
  <si>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</si>
  <si>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</si>
  <si>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</si>
  <si>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</si>
  <si>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</si>
  <si>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</si>
  <si>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</si>
  <si>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</si>
  <si>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</si>
  <si>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</si>
  <si>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</si>
  <si>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</si>
  <si>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</si>
  <si>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</si>
  <si>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</si>
  <si>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</si>
  <si>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</si>
  <si>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</si>
  <si>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</si>
  <si>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</si>
  <si>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</si>
  <si>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</si>
  <si>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</si>
  <si>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</si>
  <si>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</si>
  <si>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</si>
  <si>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</si>
  <si>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</si>
  <si>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</si>
  <si>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</si>
  <si>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</si>
  <si>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</si>
  <si>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</si>
  <si>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</si>
  <si>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</si>
  <si>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</si>
  <si>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</si>
  <si>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</si>
  <si>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</si>
  <si>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</si>
  <si>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</si>
  <si>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</si>
  <si>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</si>
  <si>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</si>
  <si>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</si>
  <si>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</si>
  <si>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</si>
  <si>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</si>
  <si>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</si>
  <si>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</si>
  <si>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</si>
  <si>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</si>
  <si>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</si>
  <si>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</si>
  <si>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</si>
  <si>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</si>
  <si>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</si>
  <si>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</si>
  <si>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</si>
  <si>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</si>
  <si>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</si>
  <si>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</si>
  <si>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</si>
  <si>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</si>
  <si>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</si>
  <si>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</si>
  <si>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</si>
  <si>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</si>
  <si>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</si>
  <si>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</si>
  <si>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</si>
  <si>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</si>
  <si>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</si>
  <si>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</si>
  <si>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</si>
  <si>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</si>
  <si>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</si>
  <si>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</si>
  <si>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</si>
  <si>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</si>
  <si>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</si>
  <si>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</si>
  <si>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</si>
  <si>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</si>
  <si>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</si>
  <si>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</si>
  <si>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</si>
  <si>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</si>
  <si>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</si>
  <si>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</si>
  <si>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</si>
  <si>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</si>
  <si>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</si>
  <si>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</si>
  <si>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</si>
  <si>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</si>
  <si>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</si>
  <si>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</si>
  <si>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</si>
  <si>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</si>
  <si>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</si>
  <si>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</si>
  <si>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</si>
  <si>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</si>
  <si>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</si>
  <si>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</si>
  <si>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</si>
  <si>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</si>
  <si>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</si>
  <si>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</si>
  <si>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</si>
  <si>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</si>
  <si>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</si>
  <si>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</si>
  <si>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</si>
  <si>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</si>
  <si>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</si>
  <si>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</si>
  <si>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</si>
  <si>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</si>
  <si>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</si>
  <si>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</si>
  <si>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</si>
  <si>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</si>
  <si>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</si>
  <si>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</si>
  <si>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</si>
  <si>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</si>
  <si>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</si>
  <si>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</si>
  <si>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</si>
  <si>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</si>
  <si>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</si>
  <si>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</si>
  <si>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</si>
  <si>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</si>
  <si>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</si>
  <si>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</si>
  <si>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</si>
  <si>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</si>
  <si>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</si>
  <si>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</si>
  <si>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</si>
  <si>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</si>
  <si>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</si>
  <si>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</si>
  <si>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</si>
  <si>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</si>
  <si>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</si>
  <si>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</si>
  <si>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</si>
  <si>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</si>
  <si>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</si>
  <si>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</si>
  <si>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</si>
  <si>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</si>
  <si>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</si>
  <si>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</si>
  <si>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</si>
  <si>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</si>
  <si>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</si>
  <si>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</si>
  <si>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</si>
  <si>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</si>
  <si>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</si>
  <si>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</si>
  <si>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</si>
  <si>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</si>
  <si>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</si>
  <si>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</si>
  <si>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</si>
  <si>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</si>
  <si>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</si>
  <si>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</si>
  <si>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</si>
  <si>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</si>
  <si>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</si>
  <si>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</si>
  <si>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</si>
  <si>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</si>
  <si>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</si>
  <si>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</si>
  <si>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</si>
  <si>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</si>
  <si>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</si>
  <si>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</si>
  <si>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</si>
  <si>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</si>
  <si>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</si>
  <si>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</si>
  <si>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</si>
  <si>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</si>
  <si>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</si>
  <si>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</si>
  <si>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</si>
  <si>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</si>
  <si>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</si>
  <si>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</si>
  <si>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</si>
  <si>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</si>
  <si>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</si>
  <si>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</si>
  <si>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</si>
  <si>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</si>
  <si>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</si>
  <si>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</si>
  <si>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</si>
  <si>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</si>
  <si>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</si>
  <si>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</si>
  <si>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</si>
  <si>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</si>
  <si>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</si>
  <si>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</si>
  <si>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</si>
  <si>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</si>
  <si>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</si>
  <si>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</si>
  <si>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</si>
  <si>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</si>
  <si>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</si>
  <si>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</si>
  <si>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</si>
  <si>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</si>
  <si>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</si>
  <si>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</si>
  <si>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</si>
  <si>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</si>
  <si>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</si>
  <si>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</si>
  <si>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</si>
  <si>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</si>
  <si>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</si>
  <si>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</si>
  <si>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</si>
  <si>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</si>
  <si>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</si>
  <si>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</si>
  <si>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</si>
  <si>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</si>
  <si>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</si>
  <si>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</si>
  <si>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</si>
  <si>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</si>
  <si>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</si>
  <si>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</si>
  <si>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</si>
  <si>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</si>
  <si>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</si>
  <si>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</si>
  <si>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</si>
  <si>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</si>
  <si>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</si>
  <si>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</si>
  <si>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</si>
  <si>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</si>
  <si>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</si>
  <si>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</si>
  <si>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</si>
  <si>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</si>
  <si>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</si>
  <si>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</si>
  <si>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</si>
  <si>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</si>
  <si>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</si>
  <si>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</si>
  <si>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</si>
  <si>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</si>
  <si>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</si>
  <si>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</si>
  <si>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</si>
  <si>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</si>
  <si>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</si>
  <si>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</si>
  <si>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</si>
  <si>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</si>
  <si>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</si>
  <si>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</si>
  <si>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</si>
  <si>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</si>
  <si>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</si>
  <si>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</si>
  <si>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</si>
  <si>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</si>
  <si>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</si>
  <si>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</si>
  <si>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</si>
  <si>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</si>
  <si>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</si>
  <si>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</si>
  <si>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</si>
  <si>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</si>
  <si>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</si>
  <si>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</si>
  <si>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</si>
  <si>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</si>
  <si>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</si>
  <si>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</si>
  <si>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</si>
  <si>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</si>
  <si>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</si>
  <si>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</si>
  <si>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</si>
  <si>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</si>
  <si>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</si>
  <si>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</si>
  <si>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</si>
  <si>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</si>
  <si>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</si>
  <si>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</si>
  <si>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</si>
  <si>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</si>
  <si>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</si>
  <si>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</si>
  <si>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</si>
  <si>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</si>
  <si>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</si>
  <si>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</si>
  <si>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</si>
  <si>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</si>
  <si>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</si>
  <si>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</si>
  <si>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</si>
  <si>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</si>
  <si>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</si>
  <si>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</si>
  <si>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</si>
  <si>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</si>
  <si>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</si>
  <si>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</si>
  <si>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</si>
  <si>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</si>
  <si>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</si>
  <si>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</si>
  <si>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</si>
  <si>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</si>
  <si>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</si>
  <si>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</si>
  <si>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</si>
  <si>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</si>
  <si>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</si>
  <si>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</si>
  <si>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</si>
  <si>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</si>
  <si>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</si>
  <si>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</si>
  <si>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</si>
  <si>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</si>
  <si>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</si>
  <si>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</si>
  <si>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</si>
  <si>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</si>
  <si>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</si>
  <si>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</si>
  <si>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</si>
  <si>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</si>
  <si>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</si>
  <si>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</si>
  <si>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</si>
  <si>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</si>
  <si>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</si>
  <si>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</si>
  <si>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</si>
  <si>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</si>
  <si>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</si>
  <si>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</si>
  <si>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</si>
  <si>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</si>
  <si>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</si>
  <si>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</si>
  <si>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</si>
  <si>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</si>
  <si>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</si>
  <si>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</si>
  <si>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</si>
  <si>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</si>
  <si>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</si>
  <si>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</si>
  <si>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</si>
  <si>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</si>
  <si>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</si>
  <si>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</si>
  <si>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</si>
  <si>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</si>
  <si>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</si>
  <si>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</si>
  <si>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</si>
  <si>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</si>
  <si>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</si>
  <si>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</si>
  <si>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</si>
  <si>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</si>
  <si>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</si>
  <si>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</si>
  <si>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</si>
  <si>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</si>
  <si>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</si>
  <si>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</si>
  <si>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</si>
  <si>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</si>
  <si>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</si>
  <si>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</si>
  <si>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</si>
  <si>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</si>
  <si>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</si>
  <si>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</si>
  <si>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</si>
  <si>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</si>
  <si>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</si>
  <si>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</si>
  <si>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</si>
  <si>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</si>
  <si>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</si>
  <si>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</si>
  <si>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</si>
  <si>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</si>
  <si>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</si>
  <si>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</si>
  <si>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</si>
  <si>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</si>
  <si>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</si>
  <si>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</si>
  <si>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</si>
  <si>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</si>
  <si>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</si>
  <si>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</si>
  <si>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</si>
  <si>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</si>
  <si>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</si>
  <si>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</si>
  <si>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</si>
  <si>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</si>
  <si>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</si>
  <si>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</si>
  <si>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</si>
  <si>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</si>
  <si>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</si>
  <si>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</si>
  <si>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</si>
  <si>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</si>
  <si>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</si>
  <si>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</si>
  <si>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</si>
  <si>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</si>
  <si>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</si>
  <si>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</si>
  <si>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</si>
  <si>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</si>
  <si>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</si>
  <si>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</si>
  <si>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</si>
  <si>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</si>
  <si>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</si>
  <si>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</si>
  <si>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</si>
  <si>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</si>
  <si>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</si>
  <si>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</si>
  <si>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</si>
  <si>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</si>
  <si>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</si>
  <si>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</si>
  <si>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</si>
  <si>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</si>
  <si>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</si>
  <si>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</si>
  <si>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</si>
  <si>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</si>
  <si>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</si>
  <si>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</si>
  <si>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</si>
  <si>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</si>
  <si>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</si>
  <si>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</si>
  <si>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</si>
  <si>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</si>
  <si>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</si>
  <si>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</si>
  <si>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</si>
  <si>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</si>
  <si>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</si>
  <si>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</si>
  <si>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</si>
  <si>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</si>
  <si>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</si>
  <si>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</si>
  <si>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</si>
  <si>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</si>
  <si>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</si>
  <si>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</si>
  <si>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</si>
  <si>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</si>
  <si>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</si>
  <si>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</si>
  <si>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</si>
  <si>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</si>
  <si>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</si>
  <si>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</si>
  <si>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</si>
  <si>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</si>
  <si>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</si>
  <si>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</si>
  <si>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</si>
  <si>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</si>
  <si>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</si>
  <si>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</si>
  <si>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</si>
  <si>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</si>
  <si>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</si>
  <si>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</si>
  <si>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</si>
  <si>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</si>
  <si>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</si>
  <si>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</si>
  <si>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</si>
  <si>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</si>
  <si>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</si>
  <si>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</si>
  <si>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</si>
  <si>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</si>
  <si>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</si>
  <si>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</si>
  <si>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</si>
  <si>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</si>
  <si>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</si>
  <si>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</si>
  <si>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</si>
  <si>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</si>
  <si>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</si>
  <si>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</si>
  <si>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</si>
  <si>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</si>
  <si>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</si>
  <si>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</si>
  <si>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</si>
  <si>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</si>
  <si>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</si>
  <si>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</si>
  <si>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</si>
  <si>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</si>
  <si>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</si>
  <si>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</si>
  <si>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</si>
  <si>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</si>
  <si>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</si>
  <si>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</si>
  <si>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</si>
  <si>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</si>
  <si>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</si>
  <si>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</si>
  <si>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</si>
  <si>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</si>
  <si>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</si>
  <si>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</si>
  <si>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</si>
  <si>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</si>
  <si>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</si>
  <si>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</si>
  <si>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</si>
  <si>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</si>
  <si>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</si>
  <si>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</si>
  <si>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</si>
  <si>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</si>
  <si>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</si>
  <si>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</si>
  <si>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</si>
  <si>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</si>
  <si>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</si>
  <si>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</si>
  <si>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</si>
  <si>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</si>
  <si>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</si>
  <si>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</si>
  <si>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</si>
  <si>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</si>
  <si>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</si>
  <si>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</si>
  <si>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</si>
  <si>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</si>
  <si>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</si>
  <si>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</si>
  <si>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</si>
  <si>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</si>
  <si>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</si>
  <si>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</si>
  <si>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</si>
  <si>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</si>
  <si>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</si>
  <si>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</si>
  <si>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</si>
  <si>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</si>
  <si>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</si>
  <si>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</si>
  <si>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</si>
  <si>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</si>
  <si>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</si>
  <si>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</si>
  <si>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</si>
  <si>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</si>
  <si>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</si>
  <si>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</si>
  <si>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</si>
  <si>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</si>
  <si>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</si>
  <si>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</si>
  <si>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</si>
  <si>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</si>
  <si>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</si>
  <si>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</si>
  <si>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</si>
  <si>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</si>
  <si>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</si>
  <si>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</si>
  <si>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</si>
  <si>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</si>
  <si>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</si>
  <si>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</si>
  <si>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</si>
  <si>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</si>
  <si>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</si>
  <si>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</si>
  <si>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</si>
  <si>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</si>
  <si>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</si>
  <si>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</si>
  <si>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</si>
  <si>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</si>
  <si>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</si>
  <si>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</si>
  <si>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</si>
  <si>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</si>
  <si>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</si>
  <si>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</si>
  <si>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</si>
  <si>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</si>
  <si>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</si>
  <si>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</si>
  <si>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</si>
  <si>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</si>
  <si>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</si>
  <si>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</si>
  <si>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</si>
  <si>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</si>
  <si>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</si>
  <si>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</si>
  <si>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</si>
  <si>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</si>
  <si>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</si>
  <si>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</si>
  <si>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</si>
  <si>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</si>
  <si>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</si>
  <si>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</si>
  <si>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</si>
  <si>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</si>
  <si>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</si>
  <si>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</si>
  <si>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</si>
  <si>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</si>
  <si>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</si>
  <si>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</si>
  <si>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</si>
  <si>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</si>
  <si>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</si>
  <si>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</si>
  <si>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</si>
  <si>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</si>
  <si>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</si>
  <si>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</si>
  <si>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</si>
  <si>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</si>
  <si>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</si>
  <si>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</si>
  <si>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</si>
  <si>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</si>
  <si>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</si>
  <si>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</si>
  <si>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</si>
  <si>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</si>
  <si>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</si>
  <si>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</si>
  <si>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</si>
  <si>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</si>
  <si>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</si>
  <si>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</si>
  <si>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</si>
  <si>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</si>
  <si>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</si>
  <si>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</si>
  <si>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</si>
  <si>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</si>
  <si>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</si>
  <si>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</si>
  <si>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</si>
  <si>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</si>
  <si>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</si>
  <si>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</si>
  <si>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</si>
  <si>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</si>
  <si>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</si>
  <si>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</si>
  <si>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</si>
  <si>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</si>
  <si>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</si>
  <si>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</si>
  <si>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</si>
  <si>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</si>
  <si>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</si>
  <si>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</si>
  <si>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</si>
  <si>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</si>
  <si>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</si>
  <si>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</si>
  <si>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</si>
  <si>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</si>
  <si>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</si>
  <si>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</si>
  <si>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</si>
  <si>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</si>
  <si>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</si>
  <si>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</si>
  <si>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</si>
  <si>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</si>
  <si>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</si>
  <si>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</si>
  <si>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</si>
  <si>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</si>
  <si>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</si>
  <si>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</si>
  <si>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</si>
  <si>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</si>
  <si>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</si>
  <si>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</si>
  <si>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</si>
  <si>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</si>
  <si>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</si>
  <si>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</si>
  <si>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</si>
  <si>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</si>
  <si>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</si>
  <si>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</si>
  <si>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</si>
  <si>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</si>
  <si>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</si>
  <si>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</si>
  <si>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</si>
  <si>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</si>
  <si>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</si>
  <si>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</si>
  <si>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</si>
  <si>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</si>
  <si>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</si>
  <si>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</si>
  <si>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</si>
  <si>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</si>
  <si>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</si>
  <si>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</si>
  <si>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</si>
  <si>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</si>
  <si>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</si>
  <si>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</si>
  <si>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</si>
  <si>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</si>
  <si>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</si>
  <si>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</si>
  <si>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</si>
  <si>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</si>
  <si>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</si>
  <si>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</si>
  <si>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</si>
  <si>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</si>
  <si>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</si>
  <si>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</si>
  <si>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</si>
  <si>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</si>
  <si>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</si>
  <si>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</si>
  <si>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</si>
  <si>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</si>
  <si>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</si>
  <si>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</si>
  <si>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</si>
  <si>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</si>
  <si>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</si>
  <si>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</si>
  <si>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</si>
  <si>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</si>
  <si>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</si>
  <si>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</si>
  <si>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</si>
  <si>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</si>
  <si>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</si>
  <si>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</si>
  <si>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</si>
  <si>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</si>
  <si>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</si>
  <si>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</si>
  <si>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</si>
  <si>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</si>
  <si>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</si>
  <si>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</si>
  <si>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</si>
  <si>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</si>
  <si>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</si>
  <si>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</si>
  <si>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</si>
  <si>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</si>
  <si>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</si>
  <si>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</si>
  <si>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</si>
  <si>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</si>
  <si>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</si>
  <si>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</si>
  <si>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</si>
  <si>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</si>
  <si>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</si>
  <si>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</si>
  <si>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</si>
  <si>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</si>
  <si>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</si>
  <si>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</si>
  <si>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</si>
  <si>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</si>
  <si>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</si>
  <si>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</si>
  <si>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</si>
  <si>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</si>
  <si>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</si>
  <si>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</si>
  <si>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</si>
  <si>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</si>
  <si>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</si>
  <si>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</si>
  <si>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</si>
  <si>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</si>
  <si>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</si>
  <si>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</si>
  <si>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</si>
  <si>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</si>
  <si>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</si>
  <si>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</si>
  <si>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</si>
  <si>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</si>
  <si>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</si>
  <si>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</si>
  <si>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</si>
  <si>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</si>
  <si>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</si>
  <si>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</si>
  <si>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</si>
  <si>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</si>
  <si>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</si>
  <si>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</si>
  <si>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</si>
  <si>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</si>
  <si>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</si>
  <si>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</si>
  <si>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</si>
  <si>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</si>
  <si>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</si>
  <si>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</si>
  <si>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</si>
  <si>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</si>
  <si>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</si>
  <si>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</si>
  <si>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</si>
  <si>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</si>
  <si>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</si>
  <si>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</si>
  <si>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</si>
  <si>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</si>
  <si>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</si>
  <si>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</si>
  <si>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</si>
  <si>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</si>
  <si>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</si>
  <si>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</si>
  <si>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</si>
  <si>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</si>
  <si>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</si>
  <si>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</si>
  <si>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</si>
  <si>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</si>
  <si>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</si>
  <si>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</si>
  <si>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</si>
  <si>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</si>
  <si>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</si>
  <si>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</si>
  <si>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</si>
  <si>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</si>
  <si>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</si>
  <si>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</si>
  <si>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</si>
  <si>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</si>
  <si>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</si>
  <si>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</si>
  <si>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</si>
  <si>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</si>
  <si>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</si>
  <si>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</si>
  <si>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</si>
  <si>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</si>
  <si>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</si>
  <si>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</si>
  <si>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</si>
  <si>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</si>
  <si>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</si>
  <si>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</si>
  <si>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</si>
  <si>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</si>
  <si>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</si>
  <si>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</si>
  <si>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</si>
  <si>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</si>
  <si>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</si>
  <si>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</si>
  <si>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</si>
  <si>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</si>
  <si>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</si>
  <si>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</si>
  <si>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</si>
  <si>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</si>
  <si>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</si>
  <si>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</si>
  <si>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</si>
  <si>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</si>
  <si>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</si>
  <si>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</si>
  <si>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</si>
  <si>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</si>
  <si>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</si>
  <si>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</si>
  <si>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</si>
  <si>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</si>
  <si>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</si>
  <si>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</si>
  <si>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</si>
  <si>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</si>
  <si>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</si>
  <si>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</si>
  <si>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</si>
  <si>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</si>
  <si>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</si>
  <si>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</si>
  <si>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</si>
  <si>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</si>
  <si>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</si>
  <si>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</si>
  <si>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</si>
  <si>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</si>
  <si>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</si>
  <si>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</si>
  <si>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</si>
  <si>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</si>
  <si>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</si>
  <si>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</si>
  <si>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</si>
  <si>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</si>
  <si>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</si>
  <si>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</si>
  <si>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</si>
  <si>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</si>
  <si>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</si>
  <si>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</si>
  <si>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</si>
  <si>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</si>
  <si>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</si>
  <si>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</si>
  <si>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</si>
  <si>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</si>
  <si>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</si>
  <si>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</si>
  <si>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</si>
  <si>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</si>
  <si>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</si>
  <si>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</si>
  <si>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</si>
  <si>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</si>
  <si>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</si>
  <si>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</si>
  <si>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</si>
  <si>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</si>
  <si>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</si>
  <si>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</si>
  <si>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</si>
  <si>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</si>
  <si>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</si>
  <si>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</si>
  <si>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</si>
  <si>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</si>
  <si>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</si>
  <si>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</si>
  <si>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</si>
  <si>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</si>
  <si>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</si>
  <si>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</si>
  <si>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</si>
  <si>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</si>
  <si>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</si>
  <si>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</si>
  <si>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</si>
  <si>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</si>
  <si>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</si>
  <si>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</si>
  <si>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</si>
  <si>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</si>
  <si>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</si>
  <si>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</si>
  <si>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</si>
  <si>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</si>
  <si>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</si>
  <si>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</si>
  <si>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</si>
  <si>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</si>
  <si>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</si>
  <si>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</si>
  <si>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</si>
  <si>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</si>
  <si>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</si>
  <si>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</si>
  <si>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</si>
  <si>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</si>
  <si>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</si>
  <si>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</si>
  <si>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</si>
  <si>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</si>
  <si>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</si>
  <si>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</si>
  <si>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</si>
  <si>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</si>
  <si>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</si>
  <si>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</si>
  <si>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</si>
  <si>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</si>
  <si>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</si>
  <si>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</si>
  <si>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</si>
  <si>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</si>
  <si>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</si>
  <si>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</si>
  <si>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</si>
  <si>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</si>
  <si>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</si>
  <si>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</si>
  <si>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</si>
  <si>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</si>
  <si>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</si>
  <si>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</si>
  <si>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</si>
  <si>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</si>
  <si>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</si>
  <si>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</si>
  <si>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</si>
  <si>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</si>
  <si>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</si>
  <si>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</si>
  <si>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</si>
  <si>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</si>
  <si>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</si>
  <si>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</si>
  <si>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</si>
  <si>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</si>
  <si>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</si>
  <si>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</si>
  <si>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</si>
  <si>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</si>
  <si>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</si>
  <si>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</si>
  <si>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</si>
  <si>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</si>
  <si>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</si>
  <si>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</si>
  <si>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</si>
  <si>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</si>
  <si>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</si>
  <si>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</si>
  <si>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</si>
  <si>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</si>
  <si>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</si>
  <si>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</si>
  <si>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</si>
  <si>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</si>
  <si>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</si>
  <si>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</si>
  <si>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</si>
  <si>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</si>
  <si>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</si>
  <si>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</si>
  <si>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</si>
  <si>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</si>
  <si>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</si>
  <si>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</si>
  <si>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</si>
  <si>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</si>
  <si>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</si>
  <si>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</si>
  <si>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</si>
  <si>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</si>
  <si>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</si>
  <si>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</si>
  <si>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</si>
  <si>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</si>
  <si>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</si>
  <si>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</si>
  <si>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</si>
  <si>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</si>
  <si>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</si>
  <si>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</si>
  <si>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</si>
  <si>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</si>
  <si>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</si>
  <si>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</si>
  <si>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</si>
  <si>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</si>
  <si>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</si>
  <si>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</si>
  <si>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</si>
  <si>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</si>
  <si>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</si>
  <si>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</si>
  <si>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</si>
  <si>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</si>
  <si>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</si>
  <si>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</si>
  <si>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</si>
  <si>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</si>
  <si>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</si>
  <si>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</si>
  <si>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</si>
  <si>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</si>
  <si>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</si>
  <si>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</si>
  <si>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</si>
  <si>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</si>
  <si>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</si>
  <si>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</si>
  <si>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</si>
  <si>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</si>
  <si>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</si>
  <si>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</si>
  <si>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</si>
  <si>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</si>
  <si>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</si>
  <si>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</si>
  <si>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</si>
  <si>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</si>
  <si>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</si>
  <si>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</si>
  <si>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</si>
  <si>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</si>
  <si>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</si>
  <si>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</si>
  <si>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</si>
  <si>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</si>
  <si>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</si>
  <si>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</si>
  <si>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</si>
  <si>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</si>
  <si>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</si>
  <si>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</si>
  <si>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</si>
  <si>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</si>
  <si>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</si>
  <si>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</si>
  <si>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</si>
  <si>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</si>
  <si>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</si>
  <si>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</si>
  <si>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</si>
  <si>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</si>
  <si>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</si>
  <si>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</si>
  <si>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</si>
  <si>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</si>
  <si>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</si>
  <si>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</si>
  <si>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</si>
  <si>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</si>
  <si>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</si>
  <si>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</si>
  <si>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</si>
  <si>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</si>
  <si>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</si>
  <si>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</si>
  <si>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</si>
  <si>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</si>
  <si>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</si>
  <si>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</si>
  <si>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</si>
  <si>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</si>
  <si>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</si>
  <si>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</si>
  <si>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</si>
  <si>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</si>
  <si>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</si>
  <si>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</si>
  <si>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</si>
  <si>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</si>
  <si>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</si>
  <si>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</si>
  <si>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</si>
  <si>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</si>
  <si>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</si>
  <si>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</si>
  <si>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</si>
  <si>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</si>
  <si>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</si>
  <si>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</si>
  <si>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</si>
  <si>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</si>
  <si>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</si>
  <si>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</si>
  <si>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</si>
  <si>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</si>
  <si>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</si>
  <si>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</si>
  <si>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</si>
  <si>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</si>
  <si>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</si>
  <si>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</si>
  <si>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</si>
  <si>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</si>
  <si>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</si>
  <si>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</si>
  <si>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</si>
  <si>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</si>
  <si>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</si>
  <si>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</si>
  <si>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</si>
  <si>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</si>
  <si>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</si>
  <si>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</si>
  <si>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</si>
  <si>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</si>
  <si>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</si>
  <si>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</si>
  <si>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</si>
  <si>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</si>
  <si>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</si>
  <si>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</si>
  <si>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</si>
  <si>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</si>
  <si>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</si>
  <si>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</si>
  <si>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</si>
  <si>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</si>
  <si>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</si>
  <si>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</si>
  <si>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</si>
  <si>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</si>
  <si>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</si>
  <si>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</si>
  <si>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</si>
  <si>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</si>
  <si>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</si>
  <si>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</si>
  <si>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</si>
  <si>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</si>
  <si>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</si>
  <si>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</si>
  <si>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</si>
  <si>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</si>
  <si>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</si>
  <si>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</si>
  <si>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</si>
  <si>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</si>
  <si>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</si>
  <si>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</si>
  <si>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</si>
  <si>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</si>
  <si>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</si>
  <si>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</si>
  <si>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</si>
  <si>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</si>
  <si>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</si>
  <si>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</si>
  <si>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</si>
  <si>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</si>
  <si>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</si>
  <si>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</si>
  <si>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</si>
  <si>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</si>
  <si>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</si>
  <si>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</si>
  <si>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</si>
  <si>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</si>
  <si>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</si>
  <si>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</si>
  <si>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</si>
  <si>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</si>
  <si>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</si>
  <si>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</si>
  <si>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</si>
  <si>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</si>
  <si>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</si>
  <si>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</si>
  <si>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</si>
  <si>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</si>
  <si>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</si>
  <si>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</si>
  <si>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</si>
  <si>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</si>
  <si>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</si>
  <si>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</si>
  <si>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</si>
  <si>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</si>
  <si>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</si>
  <si>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</si>
  <si>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</si>
  <si>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</si>
  <si>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</si>
  <si>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</si>
  <si>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</si>
  <si>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</si>
  <si>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</si>
  <si>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</si>
  <si>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</si>
  <si>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</si>
  <si>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</si>
  <si>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</si>
  <si>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</si>
  <si>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</si>
  <si>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</si>
  <si>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</si>
  <si>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</si>
  <si>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</si>
  <si>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</si>
  <si>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</si>
  <si>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</si>
  <si>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</si>
  <si>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</si>
  <si>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</si>
  <si>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</si>
  <si>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</si>
  <si>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</si>
  <si>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</si>
  <si>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</si>
  <si>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</si>
  <si>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</si>
  <si>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</si>
  <si>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</si>
  <si>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</si>
  <si>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</si>
  <si>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</si>
  <si>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</si>
  <si>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</si>
  <si>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</si>
  <si>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</si>
  <si>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</si>
  <si>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</si>
  <si>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</si>
  <si>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</si>
  <si>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</si>
  <si>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</si>
  <si>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</si>
  <si>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</si>
  <si>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</si>
  <si>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</si>
  <si>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</si>
  <si>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</si>
  <si>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</si>
  <si>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</si>
  <si>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</si>
  <si>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</si>
  <si>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</si>
  <si>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</si>
  <si>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</si>
  <si>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</si>
  <si>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</si>
  <si>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</si>
  <si>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</si>
  <si>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</si>
  <si>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</si>
  <si>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</si>
  <si>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</si>
  <si>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</si>
  <si>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</si>
  <si>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</si>
  <si>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</si>
  <si>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</si>
  <si>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</si>
  <si>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</si>
  <si>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</si>
  <si>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</si>
  <si>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</si>
  <si>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</si>
  <si>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</si>
  <si>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</si>
  <si>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</si>
  <si>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</si>
  <si>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</si>
  <si>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</si>
  <si>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</si>
  <si>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</si>
  <si>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</si>
  <si>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</si>
  <si>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</si>
  <si>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</si>
  <si>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</si>
  <si>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</si>
  <si>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</si>
  <si>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</si>
  <si>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</si>
  <si>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</si>
  <si>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</si>
  <si>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</si>
  <si>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</si>
  <si>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</si>
  <si>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</si>
  <si>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</si>
  <si>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</si>
  <si>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</si>
  <si>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</si>
  <si>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</si>
  <si>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</si>
  <si>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</si>
  <si>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</si>
  <si>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</si>
  <si>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</si>
  <si>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</si>
  <si>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</si>
  <si>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</si>
  <si>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</si>
  <si>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</si>
  <si>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</si>
  <si>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</si>
  <si>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</si>
  <si>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</si>
  <si>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</si>
  <si>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</si>
  <si>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</si>
  <si>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</si>
  <si>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</si>
  <si>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</si>
  <si>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</si>
  <si>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</si>
  <si>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</si>
  <si>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</si>
  <si>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</si>
  <si>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</si>
  <si>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</si>
  <si>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</si>
  <si>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</si>
  <si>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</si>
  <si>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</si>
  <si>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</si>
  <si>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</si>
  <si>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</si>
  <si>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</si>
  <si>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</si>
  <si>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</si>
  <si>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</si>
  <si>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</si>
  <si>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</si>
  <si>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</si>
  <si>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</si>
  <si>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</si>
  <si>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</si>
  <si>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</si>
  <si>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</si>
  <si>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</si>
  <si>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</si>
  <si>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</si>
  <si>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</si>
  <si>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</si>
  <si>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</si>
  <si>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</si>
  <si>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</si>
  <si>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</si>
  <si>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</si>
  <si>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</si>
  <si>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</si>
  <si>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</si>
  <si>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</si>
  <si>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</si>
  <si>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</si>
  <si>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</si>
  <si>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</si>
  <si>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</si>
  <si>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</si>
  <si>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</si>
  <si>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</si>
  <si>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</si>
  <si>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</si>
  <si>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</si>
  <si>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</si>
  <si>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</si>
  <si>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</si>
  <si>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</si>
  <si>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</si>
  <si>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</si>
  <si>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</si>
  <si>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</si>
  <si>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</si>
  <si>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</si>
  <si>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</si>
  <si>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</si>
  <si>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</si>
  <si>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</si>
  <si>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</si>
  <si>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</si>
  <si>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</si>
  <si>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</si>
  <si>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</si>
  <si>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</si>
  <si>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</si>
  <si>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</si>
  <si>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</si>
  <si>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</si>
  <si>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</si>
  <si>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</si>
  <si>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</si>
  <si>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</si>
  <si>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</si>
  <si>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</si>
  <si>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</si>
  <si>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</si>
  <si>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</si>
  <si>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</si>
  <si>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</si>
  <si>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</si>
  <si>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</si>
  <si>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</si>
  <si>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</si>
  <si>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</si>
  <si>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</si>
  <si>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</si>
  <si>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</si>
  <si>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</si>
  <si>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</si>
  <si>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</si>
  <si>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</si>
  <si>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</si>
  <si>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</si>
  <si>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</si>
  <si>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</si>
  <si>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</si>
  <si>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</si>
  <si>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</si>
  <si>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</si>
  <si>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</si>
  <si>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</si>
  <si>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</si>
  <si>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</si>
  <si>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</si>
  <si>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</si>
  <si>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</si>
  <si>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</si>
  <si>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</si>
  <si>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</si>
  <si>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</si>
  <si>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</si>
  <si>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</si>
  <si>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</si>
  <si>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</si>
  <si>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</si>
  <si>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</si>
  <si>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</si>
  <si>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</si>
  <si>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</si>
  <si>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</si>
  <si>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</si>
  <si>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</si>
  <si>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</si>
  <si>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</si>
  <si>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</si>
  <si>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</si>
  <si>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</si>
  <si>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</si>
  <si>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</si>
  <si>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</si>
  <si>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</si>
  <si>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</si>
  <si>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</si>
  <si>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</si>
  <si>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</si>
  <si>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</si>
  <si>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</si>
  <si>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</si>
  <si>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</si>
  <si>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</si>
  <si>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</si>
  <si>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</si>
  <si>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</si>
  <si>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</si>
  <si>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</si>
  <si>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</si>
  <si>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</si>
  <si>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</si>
  <si>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</si>
  <si>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</si>
  <si>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</si>
  <si>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</si>
  <si>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</si>
  <si>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</si>
  <si>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</si>
  <si>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</si>
  <si>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</si>
  <si>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</si>
  <si>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</si>
  <si>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</si>
  <si>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</si>
  <si>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</si>
  <si>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</si>
  <si>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</si>
  <si>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</si>
  <si>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</si>
  <si>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</si>
  <si>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</si>
  <si>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</si>
  <si>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</si>
  <si>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</si>
  <si>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</si>
  <si>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</si>
  <si>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</si>
  <si>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</si>
  <si>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</si>
  <si>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</si>
  <si>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</si>
  <si>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</si>
  <si>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</si>
  <si>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</si>
  <si>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</si>
  <si>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</si>
  <si>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</si>
  <si>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</si>
  <si>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</si>
  <si>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</si>
  <si>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</si>
  <si>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</si>
  <si>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</si>
  <si>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</si>
  <si>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</si>
  <si>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</si>
  <si>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</si>
  <si>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</si>
  <si>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</si>
  <si>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</si>
  <si>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</si>
  <si>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</si>
  <si>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</si>
  <si>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</si>
  <si>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</si>
  <si>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</si>
  <si>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</si>
  <si>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</si>
  <si>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</si>
  <si>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</si>
  <si>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</si>
  <si>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</si>
  <si>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</si>
  <si>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</si>
  <si>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</si>
  <si>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</si>
  <si>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</si>
  <si>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</si>
  <si>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</si>
  <si>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</si>
  <si>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</si>
  <si>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</si>
  <si>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</si>
  <si>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</si>
  <si>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</si>
  <si>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</si>
  <si>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</si>
  <si>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</si>
  <si>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</si>
  <si>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</si>
  <si>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</si>
  <si>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</si>
  <si>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</si>
  <si>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</si>
  <si>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</si>
  <si>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</si>
  <si>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</si>
  <si>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</si>
  <si>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</si>
  <si>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</si>
  <si>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</si>
  <si>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</si>
  <si>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</si>
  <si>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</si>
  <si>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</si>
  <si>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</si>
  <si>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</si>
  <si>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</si>
  <si>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</si>
  <si>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</si>
  <si>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</si>
  <si>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</si>
  <si>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</si>
  <si>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</si>
  <si>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</si>
  <si>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</si>
  <si>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</si>
  <si>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</si>
  <si>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</si>
  <si>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</si>
  <si>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</si>
  <si>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</si>
  <si>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</si>
  <si>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</si>
  <si>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</si>
  <si>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</si>
  <si>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</si>
  <si>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</si>
  <si>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</si>
  <si>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</si>
  <si>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</si>
  <si>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</si>
  <si>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</si>
  <si>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</si>
  <si>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</si>
  <si>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</si>
  <si>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</si>
  <si>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</si>
  <si>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</si>
  <si>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</si>
  <si>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</si>
  <si>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</si>
  <si>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</si>
  <si>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</si>
  <si>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</si>
  <si>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</si>
  <si>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</si>
  <si>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</si>
  <si>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</si>
  <si>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</si>
  <si>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</si>
  <si>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</si>
  <si>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</si>
  <si>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</si>
  <si>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</si>
  <si>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</si>
  <si>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</si>
  <si>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</si>
  <si>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</si>
  <si>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</si>
  <si>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</si>
  <si>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</si>
  <si>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</si>
  <si>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</si>
  <si>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</si>
  <si>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</si>
  <si>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</si>
  <si>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</si>
  <si>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</si>
  <si>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</si>
  <si>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</si>
  <si>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</si>
  <si>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</si>
  <si>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</si>
  <si>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</si>
  <si>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</si>
  <si>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</si>
  <si>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</si>
  <si>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</si>
  <si>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</si>
  <si>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</si>
  <si>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</si>
  <si>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</si>
  <si>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</si>
  <si>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</si>
  <si>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</si>
  <si>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</si>
  <si>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</si>
  <si>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</si>
  <si>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</si>
  <si>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</si>
  <si>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</si>
  <si>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</si>
  <si>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</si>
  <si>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</si>
  <si>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</si>
  <si>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</si>
  <si>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</si>
  <si>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</si>
  <si>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</si>
  <si>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</si>
  <si>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</si>
  <si>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</si>
  <si>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</si>
  <si>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</si>
  <si>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</si>
  <si>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</si>
  <si>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</si>
  <si>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</si>
  <si>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</si>
  <si>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</si>
  <si>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</si>
  <si>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</si>
  <si>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</si>
  <si>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</si>
  <si>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</si>
  <si>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</si>
  <si>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</si>
  <si>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</si>
  <si>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</si>
  <si>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</si>
  <si>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</si>
  <si>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</si>
  <si>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</si>
  <si>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</si>
  <si>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</si>
  <si>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</si>
  <si>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</si>
  <si>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</si>
  <si>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</si>
  <si>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</si>
  <si>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</si>
  <si>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</si>
  <si>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</si>
  <si>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</si>
  <si>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</si>
  <si>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</si>
  <si>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</si>
  <si>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</si>
  <si>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</si>
  <si>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</si>
  <si>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</si>
  <si>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</si>
  <si>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</si>
  <si>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</si>
  <si>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</si>
  <si>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</si>
  <si>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</si>
  <si>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</si>
  <si>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</si>
  <si>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</si>
  <si>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</si>
  <si>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</si>
  <si>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</si>
  <si>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</si>
  <si>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</si>
  <si>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</si>
  <si>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</si>
  <si>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</si>
  <si>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</si>
  <si>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</si>
  <si>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</si>
  <si>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</si>
  <si>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</si>
  <si>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</si>
  <si>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</si>
  <si>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</si>
  <si>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</si>
  <si>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</si>
  <si>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</si>
  <si>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</si>
  <si>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</si>
  <si>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</si>
  <si>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</si>
  <si>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</si>
  <si>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</si>
  <si>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</si>
  <si>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</si>
  <si>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</si>
  <si>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</si>
  <si>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</si>
  <si>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</si>
  <si>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</si>
  <si>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</si>
  <si>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</si>
  <si>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</si>
  <si>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</si>
  <si>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</si>
  <si>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</si>
  <si>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</si>
  <si>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</si>
  <si>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</si>
  <si>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</si>
  <si>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</si>
  <si>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</si>
  <si>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</si>
  <si>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</si>
  <si>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</si>
  <si>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</si>
  <si>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</si>
  <si>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</si>
  <si>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</si>
  <si>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</si>
  <si>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</si>
  <si>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</si>
  <si>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</si>
  <si>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</si>
  <si>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</si>
  <si>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</si>
  <si>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</si>
  <si>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</si>
  <si>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</si>
  <si>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</si>
  <si>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</si>
  <si>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</si>
  <si>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</si>
  <si>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</si>
  <si>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</si>
  <si>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</si>
  <si>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</si>
  <si>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</si>
  <si>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</si>
  <si>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</si>
  <si>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</si>
  <si>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</si>
  <si>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</si>
  <si>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</si>
  <si>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</si>
  <si>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</si>
  <si>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</si>
  <si>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</si>
  <si>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</si>
  <si>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</si>
  <si>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</si>
  <si>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</si>
  <si>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</si>
  <si>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</si>
  <si>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</si>
  <si>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</si>
  <si>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</si>
  <si>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</si>
  <si>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</si>
  <si>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</si>
  <si>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</si>
  <si>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</si>
  <si>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</si>
  <si>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</si>
  <si>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</si>
  <si>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</si>
  <si>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</si>
  <si>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</si>
  <si>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</si>
  <si>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</si>
  <si>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</si>
  <si>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</si>
  <si>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</si>
  <si>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</si>
  <si>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</si>
  <si>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</si>
  <si>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</si>
  <si>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</si>
  <si>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</si>
  <si>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</si>
  <si>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</si>
  <si>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</si>
  <si>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</si>
  <si>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</si>
  <si>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</si>
  <si>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</si>
  <si>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</si>
  <si>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</si>
  <si>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</si>
  <si>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</si>
  <si>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</si>
  <si>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</si>
  <si>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</si>
  <si>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</si>
  <si>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</si>
  <si>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</si>
  <si>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</si>
  <si>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</si>
  <si>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</si>
  <si>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</si>
  <si>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</si>
  <si>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</si>
  <si>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</si>
  <si>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</si>
  <si>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</si>
  <si>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</si>
  <si>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</si>
  <si>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</si>
  <si>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</si>
  <si>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</si>
  <si>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</si>
  <si>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</si>
  <si>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</si>
  <si>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</si>
  <si>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</si>
  <si>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</si>
  <si>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</si>
  <si>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</si>
  <si>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</si>
  <si>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</si>
  <si>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</si>
  <si>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</si>
  <si>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</si>
  <si>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</si>
  <si>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</si>
  <si>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</si>
  <si>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</si>
  <si>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</si>
  <si>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</si>
  <si>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</si>
  <si>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</si>
  <si>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</si>
  <si>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</si>
  <si>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</si>
  <si>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</si>
  <si>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</si>
  <si>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</si>
  <si>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</si>
  <si>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</si>
  <si>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</si>
  <si>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</si>
  <si>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</si>
  <si>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</si>
  <si>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</si>
  <si>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</si>
  <si>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</si>
  <si>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</si>
  <si>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</si>
  <si>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</si>
  <si>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</si>
  <si>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</si>
  <si>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</si>
  <si>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</si>
  <si>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</si>
  <si>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</si>
  <si>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</si>
  <si>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</si>
  <si>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</si>
  <si>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</si>
  <si>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</si>
  <si>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</si>
  <si>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</si>
  <si>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</si>
  <si>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</si>
  <si>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</si>
  <si>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</si>
  <si>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</si>
  <si>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</si>
  <si>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</si>
  <si>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</si>
  <si>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</si>
  <si>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</si>
  <si>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</si>
  <si>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</si>
  <si>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</si>
  <si>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</si>
  <si>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</si>
  <si>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</si>
  <si>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</si>
  <si>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</si>
  <si>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</si>
  <si>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</si>
  <si>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</si>
  <si>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</si>
  <si>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</si>
  <si>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</si>
  <si>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</si>
  <si>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</si>
  <si>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</si>
  <si>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</si>
  <si>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</si>
  <si>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</si>
  <si>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</si>
  <si>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</si>
  <si>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</si>
  <si>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</si>
  <si>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</si>
  <si>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</si>
  <si>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</si>
  <si>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</si>
  <si>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</si>
  <si>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</si>
  <si>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</si>
  <si>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</si>
  <si>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</si>
  <si>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</si>
  <si>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</si>
  <si>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</si>
  <si>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</si>
  <si>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</si>
  <si>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</si>
  <si>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</si>
  <si>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</si>
  <si>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</si>
  <si>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</si>
  <si>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</si>
  <si>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</si>
  <si>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</si>
  <si>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</si>
  <si>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</si>
  <si>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</si>
  <si>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</si>
  <si>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</si>
  <si>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</si>
  <si>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</si>
  <si>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</si>
  <si>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</si>
  <si>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</si>
  <si>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</si>
  <si>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</si>
  <si>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</si>
  <si>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</si>
  <si>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</si>
  <si>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</si>
  <si>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</si>
  <si>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</si>
  <si>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</si>
  <si>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</si>
  <si>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</si>
  <si>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</si>
  <si>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</si>
  <si>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</si>
  <si>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</si>
  <si>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</si>
  <si>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</si>
  <si>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</si>
  <si>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</si>
  <si>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</si>
  <si>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</si>
  <si>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</si>
  <si>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</si>
  <si>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</si>
  <si>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</si>
  <si>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</si>
  <si>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</si>
  <si>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</si>
  <si>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</si>
  <si>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</si>
  <si>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</si>
  <si>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</si>
  <si>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</si>
  <si>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</si>
  <si>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</si>
  <si>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</si>
  <si>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</si>
  <si>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</si>
  <si>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</si>
  <si>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</si>
  <si>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</si>
  <si>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</si>
  <si>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</si>
  <si>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</si>
  <si>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</si>
  <si>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</si>
  <si>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</si>
  <si>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</si>
  <si>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</si>
  <si>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</si>
  <si>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</si>
  <si>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</si>
  <si>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</si>
  <si>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</si>
  <si>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</si>
  <si>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</si>
  <si>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</si>
  <si>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</si>
  <si>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</si>
  <si>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</si>
  <si>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</si>
  <si>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</si>
  <si>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</si>
  <si>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</si>
  <si>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</si>
  <si>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</si>
  <si>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</si>
  <si>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</si>
  <si>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</si>
  <si>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</si>
  <si>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</si>
  <si>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</si>
  <si>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</si>
  <si>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</si>
  <si>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</si>
  <si>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</si>
  <si>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</si>
  <si>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</si>
  <si>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</si>
  <si>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</si>
  <si>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</si>
  <si>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</si>
  <si>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</si>
  <si>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</si>
  <si>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</si>
  <si>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</si>
  <si>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</si>
  <si>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</si>
  <si>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</si>
  <si>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</si>
  <si>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</si>
  <si>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</si>
  <si>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</si>
  <si>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</si>
  <si>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</si>
  <si>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</si>
  <si>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</si>
  <si>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</si>
  <si>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</si>
  <si>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</si>
  <si>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</si>
  <si>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</si>
  <si>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</si>
  <si>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</si>
  <si>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</si>
  <si>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</si>
  <si>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</si>
  <si>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</si>
  <si>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</si>
  <si>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</si>
  <si>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</si>
  <si>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</si>
  <si>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</si>
  <si>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</si>
  <si>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</si>
  <si>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</si>
  <si>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</si>
  <si>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</si>
  <si>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</si>
  <si>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</si>
  <si>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</si>
  <si>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</si>
  <si>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</si>
  <si>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</si>
  <si>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</si>
  <si>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</si>
  <si>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</si>
  <si>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</si>
  <si>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</si>
  <si>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</si>
  <si>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</si>
  <si>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</si>
  <si>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</si>
  <si>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</si>
  <si>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</si>
  <si>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</si>
  <si>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</si>
  <si>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</si>
  <si>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</si>
  <si>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</si>
  <si>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</si>
  <si>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</si>
  <si>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</si>
  <si>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</si>
  <si>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</si>
  <si>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</si>
  <si>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</si>
  <si>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</si>
  <si>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</si>
  <si>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</si>
  <si>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</si>
  <si>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</si>
  <si>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</si>
  <si>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</si>
  <si>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</si>
  <si>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</si>
  <si>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</si>
  <si>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</si>
  <si>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</si>
  <si>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</si>
  <si>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</si>
  <si>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</si>
  <si>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</si>
  <si>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</si>
  <si>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</si>
  <si>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</si>
  <si>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</si>
  <si>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</si>
  <si>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</si>
  <si>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</si>
  <si>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</si>
  <si>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</si>
  <si>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</si>
  <si>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</si>
  <si>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</si>
  <si>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</si>
  <si>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</si>
  <si>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</si>
  <si>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</si>
  <si>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</si>
  <si>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</si>
  <si>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</si>
  <si>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</si>
  <si>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</si>
  <si>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</si>
  <si>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</si>
  <si>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</si>
  <si>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</si>
  <si>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</si>
  <si>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</si>
  <si>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</si>
  <si>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</si>
  <si>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</si>
  <si>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</si>
  <si>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</si>
  <si>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</si>
  <si>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</si>
  <si>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</si>
  <si>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</si>
  <si>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</si>
  <si>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</si>
  <si>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</si>
  <si>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</si>
  <si>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</si>
  <si>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</si>
  <si>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</si>
  <si>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</si>
  <si>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</si>
  <si>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</si>
  <si>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</si>
  <si>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</si>
  <si>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</si>
  <si>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</si>
  <si>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</si>
  <si>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</si>
  <si>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</si>
  <si>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</si>
  <si>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</si>
  <si>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</si>
  <si>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</si>
  <si>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</si>
  <si>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</si>
  <si>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</si>
  <si>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</si>
  <si>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</si>
  <si>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</si>
  <si>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</si>
  <si>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</si>
  <si>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</si>
  <si>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</si>
  <si>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</si>
  <si>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</si>
  <si>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</si>
  <si>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</si>
  <si>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</si>
  <si>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</si>
  <si>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</si>
  <si>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</si>
  <si>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</si>
  <si>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</si>
  <si>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</si>
  <si>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</si>
  <si>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</si>
  <si>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</si>
  <si>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</si>
  <si>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</si>
  <si>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</si>
  <si>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</si>
  <si>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</si>
  <si>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</si>
  <si>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</si>
  <si>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</si>
  <si>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</si>
  <si>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</si>
  <si>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</si>
  <si>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</si>
  <si>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</si>
  <si>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</si>
  <si>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</si>
  <si>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</si>
  <si>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</si>
  <si>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</si>
  <si>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</si>
  <si>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</si>
  <si>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</si>
  <si>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</si>
  <si>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</si>
  <si>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</si>
  <si>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</si>
  <si>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</si>
  <si>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</si>
  <si>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</si>
  <si>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</si>
  <si>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</si>
  <si>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</si>
  <si>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</si>
  <si>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</si>
  <si>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</si>
  <si>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</si>
  <si>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</si>
  <si>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</si>
  <si>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</si>
  <si>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</si>
  <si>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</si>
  <si>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</si>
  <si>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</si>
  <si>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</si>
  <si>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</si>
  <si>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</si>
  <si>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</si>
  <si>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</si>
  <si>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</si>
  <si>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</si>
  <si>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</si>
  <si>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</si>
  <si>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</si>
  <si>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</si>
  <si>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</si>
  <si>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</si>
  <si>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</si>
  <si>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</si>
  <si>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</si>
  <si>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</si>
  <si>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</si>
  <si>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</si>
  <si>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</si>
  <si>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</si>
  <si>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</si>
  <si>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</si>
  <si>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</si>
  <si>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</si>
  <si>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</si>
  <si>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</si>
  <si>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</si>
  <si>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</si>
  <si>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</si>
  <si>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</si>
  <si>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</si>
  <si>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</si>
  <si>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</si>
  <si>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</si>
  <si>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</si>
  <si>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</si>
  <si>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</si>
  <si>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</si>
  <si>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</si>
  <si>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</si>
  <si>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</si>
  <si>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</si>
  <si>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</si>
  <si>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</si>
  <si>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</si>
  <si>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</si>
  <si>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</si>
  <si>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</si>
  <si>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</si>
  <si>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</si>
  <si>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</si>
  <si>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</si>
  <si>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</si>
  <si>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</si>
  <si>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</si>
  <si>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</si>
  <si>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</si>
  <si>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</si>
  <si>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</si>
  <si>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</si>
  <si>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</si>
  <si>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</si>
  <si>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</si>
  <si>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</si>
  <si>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</si>
  <si>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</si>
  <si>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</si>
  <si>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</si>
  <si>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</si>
  <si>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</si>
  <si>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</si>
  <si>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</si>
  <si>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</si>
  <si>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</si>
  <si>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</si>
  <si>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</si>
  <si>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</si>
  <si>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</si>
  <si>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</si>
  <si>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</si>
  <si>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</si>
  <si>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</si>
  <si>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</si>
  <si>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</si>
  <si>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</si>
  <si>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</si>
  <si>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</si>
  <si>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</si>
  <si>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</si>
  <si>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</si>
  <si>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</si>
  <si>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</si>
  <si>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</si>
  <si>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</si>
  <si>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</si>
  <si>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</si>
  <si>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</si>
  <si>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</si>
  <si>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</si>
  <si>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</si>
  <si>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</si>
  <si>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</si>
  <si>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</si>
  <si>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</si>
  <si>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</si>
  <si>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</si>
  <si>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</si>
  <si>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</si>
  <si>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</si>
  <si>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</si>
  <si>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</si>
  <si>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</si>
  <si>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</si>
  <si>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</si>
  <si>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</si>
  <si>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</si>
  <si>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</si>
  <si>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</si>
  <si>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</si>
  <si>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</si>
  <si>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</si>
  <si>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</si>
  <si>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</si>
  <si>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</si>
  <si>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</si>
  <si>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</si>
  <si>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</si>
  <si>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</si>
  <si>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</si>
  <si>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</si>
  <si>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</si>
  <si>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</si>
  <si>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</si>
  <si>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</si>
  <si>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</si>
  <si>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</si>
  <si>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</si>
  <si>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</si>
  <si>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</si>
  <si>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</si>
  <si>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</si>
  <si>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</si>
  <si>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</si>
  <si>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</si>
  <si>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</si>
  <si>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</si>
  <si>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</si>
  <si>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</si>
  <si>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</si>
  <si>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</si>
  <si>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</si>
  <si>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</si>
  <si>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</si>
  <si>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</si>
  <si>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</si>
  <si>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</si>
  <si>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</si>
  <si>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</si>
  <si>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</si>
  <si>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</si>
  <si>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</si>
  <si>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</si>
  <si>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</si>
  <si>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</si>
  <si>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</si>
  <si>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</si>
  <si>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</si>
  <si>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</si>
  <si>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</si>
  <si>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</si>
  <si>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</si>
  <si>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</si>
  <si>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</si>
  <si>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</si>
  <si>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</si>
  <si>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</si>
  <si>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</si>
  <si>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</si>
  <si>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</si>
  <si>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</si>
  <si>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</si>
  <si>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</si>
  <si>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</si>
  <si>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</si>
  <si>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</si>
  <si>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</si>
  <si>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</si>
  <si>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</si>
  <si>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</si>
  <si>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</si>
  <si>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</si>
  <si>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</si>
  <si>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</si>
  <si>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</si>
  <si>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</si>
  <si>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</si>
  <si>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</si>
  <si>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</si>
  <si>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</si>
  <si>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</si>
  <si>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</si>
  <si>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</si>
  <si>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</si>
  <si>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</si>
  <si>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</si>
  <si>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</si>
  <si>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</si>
  <si>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</si>
  <si>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</si>
  <si>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</si>
  <si>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</si>
  <si>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</si>
  <si>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</si>
  <si>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</si>
  <si>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</si>
  <si>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</si>
  <si>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</si>
  <si>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</si>
  <si>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</si>
  <si>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</si>
  <si>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</si>
  <si>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</si>
  <si>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</si>
  <si>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</si>
  <si>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</si>
  <si>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</si>
  <si>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</si>
  <si>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</si>
  <si>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</si>
  <si>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</si>
  <si>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</si>
  <si>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</si>
  <si>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</si>
  <si>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</si>
  <si>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</si>
  <si>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</si>
  <si>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</si>
  <si>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</si>
  <si>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</si>
  <si>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</si>
  <si>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</si>
  <si>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</si>
  <si>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</si>
  <si>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</si>
  <si>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</si>
  <si>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</si>
  <si>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</si>
  <si>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</si>
  <si>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</si>
  <si>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</si>
  <si>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</si>
  <si>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</si>
  <si>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</si>
  <si>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</si>
  <si>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</si>
  <si>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</si>
  <si>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</si>
  <si>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</si>
  <si>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</si>
  <si>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</si>
  <si>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</si>
  <si>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</si>
  <si>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</si>
  <si>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</si>
  <si>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</si>
  <si>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</si>
  <si>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</si>
  <si>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</si>
  <si>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</si>
  <si>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</si>
  <si>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</si>
  <si>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</si>
  <si>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</si>
  <si>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</si>
  <si>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</si>
  <si>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</si>
  <si>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</si>
  <si>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</si>
  <si>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</si>
  <si>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</si>
  <si>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</si>
  <si>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</si>
  <si>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</si>
  <si>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</si>
  <si>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</si>
  <si>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</si>
  <si>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</si>
  <si>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</si>
  <si>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</si>
  <si>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</si>
  <si>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</si>
  <si>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</si>
  <si>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</si>
  <si>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</si>
  <si>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</si>
  <si>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</si>
  <si>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</si>
  <si>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</si>
  <si>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</si>
  <si>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</si>
  <si>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</si>
  <si>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</si>
  <si>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</si>
  <si>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</si>
  <si>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</si>
  <si>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</si>
  <si>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</si>
  <si>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</si>
  <si>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</si>
  <si>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</si>
  <si>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</si>
  <si>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</si>
  <si>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</si>
  <si>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</si>
  <si>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</si>
  <si>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</si>
  <si>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</si>
  <si>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</si>
  <si>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</si>
  <si>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</si>
  <si>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</si>
  <si>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</si>
  <si>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</si>
  <si>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</si>
  <si>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</si>
  <si>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</si>
  <si>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</si>
  <si>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</si>
  <si>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</si>
  <si>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</si>
  <si>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</si>
  <si>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</si>
  <si>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</si>
  <si>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</si>
  <si>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</si>
  <si>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</si>
  <si>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</si>
  <si>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</si>
  <si>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</si>
  <si>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</si>
  <si>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</si>
  <si>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</si>
  <si>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</si>
  <si>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</si>
  <si>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</si>
  <si>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</si>
  <si>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</si>
  <si>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</si>
  <si>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</si>
  <si>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</si>
  <si>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</si>
  <si>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</si>
  <si>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</si>
  <si>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</si>
  <si>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</si>
  <si>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</si>
  <si>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</si>
  <si>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</si>
  <si>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</si>
  <si>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</si>
  <si>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</si>
  <si>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</si>
  <si>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</si>
  <si>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</si>
  <si>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</si>
  <si>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</si>
  <si>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</si>
  <si>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</si>
  <si>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</si>
  <si>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</si>
  <si>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</si>
  <si>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</si>
  <si>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</si>
  <si>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</si>
  <si>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</si>
  <si>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</si>
  <si>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</si>
  <si>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</si>
  <si>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</si>
  <si>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</si>
  <si>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</si>
  <si>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</si>
  <si>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</si>
  <si>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</si>
  <si>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</si>
  <si>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</si>
  <si>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</si>
  <si>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</si>
  <si>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</si>
  <si>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</si>
  <si>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</si>
  <si>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</si>
  <si>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</si>
  <si>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</si>
  <si>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</si>
  <si>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</si>
  <si>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</si>
  <si>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</si>
  <si>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</si>
  <si>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</si>
  <si>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</si>
  <si>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</si>
  <si>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</si>
  <si>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</si>
  <si>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</si>
  <si>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</si>
  <si>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</si>
  <si>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</si>
  <si>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</si>
  <si>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</si>
  <si>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</si>
  <si>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</si>
  <si>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</si>
  <si>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</si>
  <si>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</si>
  <si>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</si>
  <si>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</si>
  <si>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</si>
  <si>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</si>
  <si>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</si>
  <si>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</si>
  <si>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</si>
  <si>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</si>
  <si>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</si>
  <si>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</si>
  <si>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</si>
  <si>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</si>
  <si>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</si>
  <si>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</si>
  <si>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</si>
  <si>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</si>
  <si>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</si>
  <si>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</si>
  <si>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</si>
  <si>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</si>
  <si>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</si>
  <si>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</si>
  <si>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</si>
  <si>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</si>
  <si>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</si>
  <si>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</si>
  <si>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</si>
  <si>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</si>
  <si>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</si>
  <si>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</si>
  <si>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</si>
  <si>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</si>
  <si>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</si>
  <si>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</si>
  <si>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</si>
  <si>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</si>
  <si>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</si>
  <si>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</si>
  <si>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</si>
  <si>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</si>
  <si>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</si>
  <si>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</si>
  <si>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</si>
  <si>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</si>
  <si>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</si>
  <si>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</si>
  <si>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</si>
  <si>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</si>
  <si>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</si>
  <si>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</si>
  <si>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</si>
  <si>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</si>
  <si>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</si>
  <si>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</si>
  <si>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</si>
  <si>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</si>
  <si>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</si>
  <si>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</si>
  <si>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</si>
  <si>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</si>
  <si>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</si>
  <si>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</si>
  <si>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</si>
  <si>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</si>
  <si>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</si>
  <si>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</si>
  <si>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</si>
  <si>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</si>
  <si>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</si>
  <si>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</si>
  <si>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</si>
  <si>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</si>
  <si>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</si>
  <si>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</si>
  <si>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</si>
  <si>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</si>
  <si>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</si>
  <si>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</si>
  <si>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</si>
  <si>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</si>
  <si>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</si>
  <si>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</si>
  <si>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</si>
  <si>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</si>
  <si>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</si>
  <si>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</si>
  <si>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</si>
  <si>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</si>
  <si>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</si>
  <si>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</si>
  <si>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</si>
  <si>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</si>
  <si>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</si>
  <si>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</si>
  <si>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</si>
  <si>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</si>
  <si>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</si>
  <si>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</si>
  <si>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</si>
  <si>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</si>
  <si>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</si>
  <si>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</si>
  <si>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</si>
  <si>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</si>
  <si>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</si>
  <si>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</si>
  <si>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</si>
  <si>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</si>
  <si>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</si>
  <si>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</si>
  <si>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</si>
  <si>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</si>
  <si>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</si>
  <si>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</si>
  <si>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</si>
  <si>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</si>
  <si>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</si>
  <si>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</si>
  <si>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</si>
  <si>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</si>
  <si>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</si>
  <si>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</si>
  <si>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</si>
  <si>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</si>
  <si>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</si>
  <si>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</si>
  <si>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</si>
  <si>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</si>
  <si>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</si>
  <si>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</si>
  <si>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</si>
  <si>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</si>
  <si>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</si>
  <si>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</si>
  <si>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</si>
  <si>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</si>
  <si>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</si>
  <si>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</si>
  <si>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</si>
  <si>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</si>
  <si>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</si>
  <si>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</si>
  <si>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</si>
  <si>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</si>
  <si>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</si>
  <si>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</si>
  <si>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</si>
  <si>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</si>
  <si>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</si>
  <si>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</si>
  <si>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</si>
  <si>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</si>
  <si>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</si>
  <si>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</si>
  <si>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</si>
  <si>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</si>
  <si>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</si>
  <si>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</si>
  <si>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</si>
  <si>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</si>
  <si>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</si>
  <si>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</si>
  <si>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</si>
  <si>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</si>
  <si>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</si>
  <si>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</si>
  <si>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</si>
  <si>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</si>
  <si>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</si>
  <si>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</si>
  <si>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</si>
  <si>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</si>
  <si>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</si>
  <si>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</si>
  <si>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</si>
  <si>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</si>
  <si>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</si>
  <si>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</si>
  <si>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</si>
  <si>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</si>
  <si>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</si>
  <si>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</si>
  <si>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</si>
  <si>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</si>
  <si>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</si>
  <si>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</si>
  <si>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</si>
  <si>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</si>
  <si>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</si>
  <si>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</si>
  <si>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</si>
  <si>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</si>
  <si>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</si>
  <si>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</si>
  <si>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</si>
  <si>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</si>
  <si>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</si>
  <si>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</si>
  <si>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</si>
  <si>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</si>
  <si>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</si>
  <si>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</si>
  <si>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</si>
  <si>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</si>
  <si>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</si>
  <si>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</si>
  <si>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</si>
  <si>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</si>
  <si>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</si>
  <si>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</si>
  <si>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</si>
  <si>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</si>
  <si>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</si>
  <si>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</si>
  <si>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</si>
  <si>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</si>
  <si>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</si>
  <si>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</si>
  <si>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</si>
  <si>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</si>
  <si>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</si>
  <si>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</si>
  <si>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</si>
  <si>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</si>
  <si>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</si>
  <si>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</si>
  <si>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</si>
  <si>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</si>
  <si>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</si>
  <si>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</si>
  <si>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</si>
  <si>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</si>
  <si>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</si>
  <si>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</si>
  <si>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</si>
  <si>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</si>
  <si>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</si>
  <si>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</si>
  <si>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</si>
  <si>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</si>
  <si>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</si>
  <si>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</si>
  <si>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</si>
  <si>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</si>
  <si>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</si>
  <si>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</si>
  <si>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</si>
  <si>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</si>
  <si>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</si>
  <si>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</si>
  <si>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</si>
  <si>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</si>
  <si>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</si>
  <si>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</si>
  <si>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</si>
  <si>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</si>
  <si>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</si>
  <si>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</si>
  <si>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</si>
  <si>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</si>
  <si>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</si>
  <si>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</si>
  <si>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</si>
  <si>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</si>
  <si>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</si>
  <si>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</si>
  <si>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</si>
  <si>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</si>
  <si>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</si>
  <si>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</si>
  <si>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</si>
  <si>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</si>
  <si>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</si>
  <si>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</si>
  <si>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</si>
  <si>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</si>
  <si>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</si>
  <si>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</si>
  <si>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</si>
  <si>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</si>
  <si>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</si>
  <si>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</si>
  <si>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</si>
  <si>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</si>
  <si>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</si>
  <si>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</si>
  <si>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</si>
  <si>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</si>
  <si>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</si>
  <si>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</si>
  <si>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</si>
  <si>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</si>
  <si>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</si>
  <si>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</si>
  <si>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</si>
  <si>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</si>
  <si>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</si>
  <si>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</si>
  <si>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</si>
  <si>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</si>
  <si>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</si>
  <si>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</si>
  <si>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</si>
  <si>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</si>
  <si>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</si>
  <si>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</si>
  <si>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</si>
  <si>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</si>
  <si>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</si>
  <si>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</si>
  <si>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</si>
  <si>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</si>
  <si>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</si>
  <si>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</si>
  <si>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</si>
  <si>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</si>
  <si>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</si>
  <si>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</si>
  <si>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</si>
  <si>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</si>
  <si>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</si>
  <si>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</si>
  <si>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</si>
  <si>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</si>
  <si>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</si>
  <si>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</si>
  <si>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</si>
  <si>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</si>
  <si>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</si>
  <si>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</si>
  <si>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</si>
  <si>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</si>
  <si>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</si>
  <si>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</si>
  <si>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</si>
  <si>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</si>
  <si>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</si>
  <si>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</si>
  <si>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</si>
  <si>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</si>
  <si>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</si>
  <si>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</si>
  <si>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</si>
  <si>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</si>
  <si>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</si>
  <si>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</si>
  <si>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</si>
  <si>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</si>
  <si>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</si>
  <si>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</si>
  <si>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</si>
  <si>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</si>
  <si>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</si>
  <si>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</si>
  <si>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</si>
  <si>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</si>
  <si>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</si>
  <si>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</si>
  <si>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</si>
  <si>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</si>
  <si>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</si>
  <si>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</si>
  <si>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</si>
  <si>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</si>
  <si>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</si>
  <si>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</si>
  <si>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</si>
  <si>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</si>
  <si>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</si>
  <si>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</si>
  <si>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</si>
  <si>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</si>
  <si>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</si>
  <si>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</si>
  <si>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</si>
  <si>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</si>
  <si>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</si>
  <si>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</si>
  <si>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</si>
  <si>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</si>
  <si>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</si>
  <si>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</si>
  <si>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</si>
  <si>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</si>
  <si>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</si>
  <si>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</si>
  <si>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</si>
  <si>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</si>
  <si>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</si>
  <si>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</si>
  <si>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</si>
  <si>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</si>
  <si>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</si>
  <si>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</si>
  <si>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</si>
  <si>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</si>
  <si>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</si>
  <si>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</si>
  <si>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</si>
  <si>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</si>
  <si>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</si>
  <si>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</si>
  <si>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</si>
  <si>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</si>
  <si>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</si>
  <si>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</si>
  <si>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</si>
  <si>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</si>
  <si>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</si>
  <si>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</si>
  <si>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</si>
  <si>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</si>
  <si>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</si>
  <si>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</si>
  <si>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</si>
  <si>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</si>
  <si>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</si>
  <si>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</si>
  <si>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</si>
  <si>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</si>
  <si>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</si>
  <si>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</si>
  <si>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</si>
  <si>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</si>
  <si>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</si>
  <si>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</si>
  <si>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</si>
  <si>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</si>
  <si>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</si>
  <si>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</si>
  <si>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</si>
  <si>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</si>
  <si>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</si>
  <si>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</si>
  <si>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</si>
  <si>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</si>
  <si>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</si>
  <si>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</si>
  <si>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</si>
  <si>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</si>
  <si>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</si>
  <si>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</si>
  <si>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</si>
  <si>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</si>
  <si>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</si>
  <si>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</si>
  <si>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</si>
  <si>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</si>
  <si>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</si>
  <si>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</si>
  <si>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</si>
  <si>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</si>
  <si>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</si>
  <si>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</si>
  <si>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</si>
  <si>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</si>
  <si>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</si>
  <si>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</si>
  <si>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</si>
  <si>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</si>
  <si>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</si>
  <si>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</si>
  <si>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</si>
  <si>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</si>
  <si>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</si>
  <si>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</si>
  <si>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</si>
  <si>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</si>
  <si>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</si>
  <si>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</si>
  <si>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</si>
  <si>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</si>
  <si>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</si>
  <si>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</si>
  <si>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</si>
  <si>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</si>
  <si>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</si>
  <si>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</si>
  <si>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</si>
  <si>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</si>
  <si>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</si>
  <si>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</si>
  <si>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</si>
  <si>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</si>
  <si>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</si>
  <si>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</si>
  <si>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</si>
  <si>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</si>
  <si>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</si>
  <si>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</si>
  <si>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</si>
  <si>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</si>
  <si>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</si>
  <si>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</si>
  <si>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</si>
  <si>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</si>
  <si>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</si>
  <si>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</si>
  <si>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</si>
  <si>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</si>
  <si>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</si>
  <si>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</si>
  <si>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</si>
  <si>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</si>
  <si>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</si>
  <si>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</si>
  <si>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</si>
  <si>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</si>
  <si>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</si>
  <si>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</si>
  <si>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</si>
  <si>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</si>
  <si>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</si>
  <si>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</si>
  <si>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</si>
  <si>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</si>
  <si>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</si>
  <si>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</si>
  <si>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</si>
  <si>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</si>
  <si>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</si>
  <si>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</si>
  <si>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</si>
  <si>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</si>
  <si>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</si>
  <si>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</si>
  <si>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</si>
  <si>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</si>
  <si>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</si>
  <si>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</si>
  <si>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</si>
  <si>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</si>
  <si>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</si>
  <si>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</si>
  <si>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</si>
  <si>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</si>
  <si>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</si>
  <si>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</si>
  <si>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</si>
  <si>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</si>
  <si>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</si>
  <si>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</si>
  <si>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</si>
  <si>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</si>
  <si>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</si>
  <si>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</si>
  <si>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</si>
  <si>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</si>
  <si>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</si>
  <si>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</si>
  <si>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</si>
  <si>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</si>
  <si>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</si>
  <si>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</si>
  <si>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</si>
  <si>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</si>
  <si>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</si>
  <si>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</si>
  <si>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</si>
  <si>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</si>
  <si>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</si>
  <si>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</si>
  <si>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</si>
  <si>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</si>
  <si>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</si>
  <si>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</si>
  <si>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</si>
  <si>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</si>
  <si>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</si>
  <si>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</si>
  <si>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</si>
  <si>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</si>
  <si>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</si>
  <si>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</si>
  <si>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</si>
  <si>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</si>
  <si>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</si>
  <si>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</si>
  <si>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</si>
  <si>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</si>
  <si>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</si>
  <si>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</si>
  <si>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</si>
  <si>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</si>
  <si>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</si>
  <si>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</si>
  <si>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</si>
  <si>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</si>
  <si>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</si>
  <si>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</si>
  <si>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</si>
  <si>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</si>
  <si>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</si>
  <si>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</si>
  <si>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</si>
  <si>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</si>
  <si>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</si>
  <si>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</si>
  <si>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</si>
  <si>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</si>
  <si>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</si>
  <si>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</si>
  <si>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</si>
  <si>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</si>
  <si>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</si>
  <si>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</si>
  <si>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</si>
  <si>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</si>
  <si>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</si>
  <si>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</si>
  <si>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</si>
  <si>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</si>
  <si>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</si>
  <si>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</si>
  <si>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</si>
  <si>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</si>
  <si>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</si>
  <si>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</si>
  <si>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</si>
  <si>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</si>
  <si>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</si>
  <si>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</si>
  <si>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</si>
  <si>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</si>
  <si>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</si>
  <si>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</si>
  <si>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</si>
  <si>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</si>
  <si>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</si>
  <si>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</si>
  <si>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</si>
  <si>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</si>
  <si>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</si>
  <si>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</si>
  <si>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</si>
  <si>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</si>
  <si>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</si>
  <si>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</si>
  <si>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</si>
  <si>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</si>
  <si>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</si>
  <si>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</si>
  <si>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</si>
  <si>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</si>
  <si>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</si>
  <si>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</si>
  <si>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</si>
  <si>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</si>
  <si>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</si>
  <si>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</si>
  <si>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</si>
  <si>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</si>
  <si>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</si>
  <si>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</si>
  <si>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</si>
  <si>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</si>
  <si>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</si>
  <si>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</si>
  <si>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</si>
  <si>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</si>
  <si>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</si>
  <si>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</si>
  <si>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</si>
  <si>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</si>
  <si>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</si>
  <si>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</si>
  <si>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</si>
  <si>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</si>
  <si>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</si>
  <si>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</si>
  <si>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</si>
  <si>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</si>
  <si>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</si>
  <si>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</si>
  <si>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</si>
  <si>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</si>
  <si>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</si>
  <si>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</si>
  <si>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</si>
  <si>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</si>
  <si>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</si>
  <si>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</si>
  <si>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</si>
  <si>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</si>
  <si>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</si>
  <si>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</si>
  <si>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</si>
  <si>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</si>
  <si>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</si>
  <si>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</si>
  <si>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</si>
  <si>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</si>
  <si>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</si>
  <si>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</si>
  <si>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</si>
  <si>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</si>
  <si>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</si>
  <si>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</si>
  <si>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</si>
  <si>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</si>
  <si>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</si>
  <si>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</si>
  <si>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</si>
  <si>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</si>
  <si>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</si>
  <si>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</si>
  <si>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</si>
  <si>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</si>
  <si>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</si>
  <si>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</si>
  <si>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</si>
  <si>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</si>
  <si>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</si>
  <si>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</si>
  <si>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</si>
  <si>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</si>
  <si>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</si>
  <si>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</si>
  <si>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</si>
  <si>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</si>
  <si>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</si>
  <si>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</si>
  <si>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</si>
  <si>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</si>
  <si>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</si>
  <si>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</si>
  <si>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</si>
  <si>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</si>
  <si>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</si>
  <si>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</si>
  <si>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</si>
  <si>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</si>
  <si>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</si>
  <si>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</si>
  <si>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</si>
  <si>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</si>
  <si>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</si>
  <si>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</si>
  <si>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</si>
  <si>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</si>
  <si>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</si>
  <si>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</si>
  <si>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</si>
  <si>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</si>
  <si>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</si>
  <si>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</si>
  <si>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</si>
  <si>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</si>
  <si>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</si>
  <si>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</si>
  <si>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</si>
  <si>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</si>
  <si>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</si>
  <si>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</si>
  <si>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</si>
  <si>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</si>
  <si>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</si>
  <si>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</si>
  <si>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</si>
  <si>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</si>
  <si>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</si>
  <si>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</si>
  <si>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</si>
  <si>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</si>
  <si>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</si>
  <si>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</si>
  <si>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</si>
  <si>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</si>
  <si>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</si>
  <si>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</si>
  <si>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</si>
  <si>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</si>
  <si>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</si>
  <si>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</si>
  <si>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</si>
  <si>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</si>
  <si>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</si>
  <si>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</si>
  <si>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</si>
  <si>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</si>
  <si>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</si>
  <si>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</si>
  <si>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</si>
  <si>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</si>
  <si>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</si>
  <si>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</si>
  <si>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</si>
  <si>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</si>
  <si>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</si>
  <si>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</si>
  <si>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</si>
  <si>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</si>
  <si>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</si>
  <si>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</si>
  <si>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</si>
  <si>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</si>
  <si>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</si>
  <si>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</si>
  <si>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</si>
  <si>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</si>
  <si>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</si>
  <si>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</si>
  <si>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</si>
  <si>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</si>
  <si>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</si>
  <si>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</si>
  <si>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</si>
  <si>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</si>
  <si>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</si>
  <si>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</si>
  <si>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</si>
  <si>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</si>
  <si>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</si>
  <si>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</si>
  <si>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</si>
  <si>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</si>
  <si>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</si>
  <si>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</si>
  <si>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</si>
  <si>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</si>
  <si>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</si>
  <si>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</si>
  <si>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</si>
  <si>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</si>
  <si>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</si>
  <si>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</si>
  <si>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</si>
  <si>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</si>
  <si>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</si>
  <si>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</si>
  <si>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</si>
  <si>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</si>
  <si>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</si>
  <si>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</si>
  <si>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</si>
  <si>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</si>
  <si>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</si>
  <si>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</si>
  <si>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</si>
  <si>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</si>
  <si>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</si>
  <si>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</si>
  <si>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</si>
  <si>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</si>
  <si>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</si>
  <si>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</si>
  <si>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</si>
  <si>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</si>
  <si>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</si>
  <si>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</si>
  <si>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</si>
  <si>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</si>
  <si>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</si>
  <si>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</si>
  <si>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</si>
  <si>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</si>
  <si>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</si>
  <si>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</si>
  <si>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</si>
  <si>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</si>
  <si>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</si>
  <si>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</si>
  <si>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</si>
  <si>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</si>
  <si>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</si>
  <si>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</si>
  <si>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</si>
  <si>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</si>
  <si>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</si>
  <si>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</si>
  <si>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</si>
  <si>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</si>
  <si>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</si>
  <si>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</si>
  <si>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</si>
  <si>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</si>
  <si>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</si>
  <si>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</si>
  <si>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</si>
  <si>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</si>
  <si>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</si>
  <si>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</si>
  <si>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</si>
  <si>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</si>
  <si>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</si>
  <si>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</si>
  <si>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</si>
  <si>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</si>
  <si>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</si>
  <si>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</si>
  <si>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</si>
  <si>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</si>
  <si>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</si>
  <si>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</si>
  <si>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</si>
  <si>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</si>
  <si>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</si>
  <si>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</si>
  <si>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</si>
  <si>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</si>
  <si>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</si>
  <si>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</si>
  <si>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</si>
  <si>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</si>
  <si>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</si>
  <si>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</si>
  <si>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</si>
  <si>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</si>
  <si>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</si>
  <si>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</si>
  <si>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</si>
  <si>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</si>
  <si>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</si>
  <si>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</si>
  <si>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</si>
  <si>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</si>
  <si>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</si>
  <si>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</si>
  <si>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</si>
  <si>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</si>
  <si>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</si>
  <si>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</si>
  <si>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</si>
  <si>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</si>
  <si>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</si>
  <si>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</si>
  <si>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</si>
  <si>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</si>
  <si>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</si>
  <si>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</si>
  <si>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</si>
  <si>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</si>
  <si>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</si>
  <si>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</si>
  <si>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</si>
  <si>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</si>
  <si>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</si>
  <si>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</si>
  <si>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</si>
  <si>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</si>
  <si>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</si>
  <si>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</si>
  <si>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</si>
  <si>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</si>
  <si>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</si>
  <si>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</si>
  <si>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</si>
  <si>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</si>
  <si>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</si>
  <si>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</si>
  <si>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</si>
  <si>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</si>
  <si>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</si>
  <si>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</si>
  <si>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</si>
  <si>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</si>
  <si>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</si>
  <si>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</si>
  <si>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</si>
  <si>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</si>
  <si>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</si>
  <si>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</si>
  <si>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</si>
  <si>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</si>
  <si>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</si>
  <si>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</si>
  <si>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</si>
  <si>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</si>
  <si>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</si>
  <si>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</si>
  <si>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</si>
  <si>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</si>
  <si>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</si>
  <si>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</si>
  <si>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</si>
  <si>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</si>
  <si>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</si>
  <si>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</si>
  <si>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</si>
  <si>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</si>
  <si>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</si>
  <si>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</si>
  <si>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</si>
  <si>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</si>
  <si>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</si>
  <si>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</si>
  <si>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</si>
  <si>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</si>
  <si>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</si>
  <si>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</si>
  <si>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</si>
  <si>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</si>
  <si>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</si>
  <si>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</si>
  <si>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</si>
  <si>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</si>
  <si>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</si>
  <si>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</si>
  <si>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</si>
  <si>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</si>
  <si>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</si>
  <si>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</si>
  <si>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</si>
  <si>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</si>
  <si>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</si>
  <si>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</si>
  <si>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</si>
  <si>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</si>
  <si>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</si>
  <si>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</si>
  <si>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</si>
  <si>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</si>
  <si>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</si>
  <si>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</si>
  <si>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</si>
  <si>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</si>
  <si>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</si>
  <si>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</si>
  <si>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</si>
  <si>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</si>
  <si>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</si>
  <si>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</si>
  <si>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</si>
  <si>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</si>
  <si>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</si>
  <si>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</si>
  <si>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</si>
  <si>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</si>
  <si>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</si>
  <si>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</si>
  <si>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</si>
  <si>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</si>
  <si>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</si>
  <si>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</si>
  <si>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</si>
  <si>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</si>
  <si>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</si>
  <si>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</si>
  <si>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</si>
  <si>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</si>
  <si>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</si>
  <si>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</si>
  <si>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</si>
  <si>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</si>
  <si>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</si>
  <si>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</si>
  <si>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</si>
  <si>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</si>
  <si>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</si>
  <si>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</si>
  <si>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</si>
  <si>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</si>
  <si>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</si>
  <si>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</si>
  <si>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</si>
  <si>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</si>
  <si>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</si>
  <si>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</si>
  <si>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</si>
  <si>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</si>
  <si>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</si>
  <si>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</si>
  <si>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</si>
  <si>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</si>
  <si>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</si>
  <si>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</si>
  <si>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</si>
  <si>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</si>
  <si>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</si>
  <si>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</si>
  <si>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</si>
  <si>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</si>
  <si>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</si>
  <si>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</si>
  <si>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</si>
  <si>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</si>
  <si>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</si>
  <si>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</si>
  <si>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</si>
  <si>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</si>
  <si>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</si>
  <si>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</si>
  <si>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</si>
  <si>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</si>
  <si>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</si>
  <si>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</si>
  <si>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</si>
  <si>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</si>
  <si>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</si>
  <si>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</si>
  <si>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</si>
  <si>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</si>
  <si>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</si>
  <si>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</si>
  <si>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</si>
  <si>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</si>
  <si>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</si>
  <si>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</si>
  <si>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</si>
  <si>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</si>
  <si>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</si>
  <si>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</si>
  <si>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</si>
  <si>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</si>
  <si>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</si>
  <si>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</si>
  <si>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</si>
  <si>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</si>
  <si>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</si>
  <si>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</si>
  <si>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</si>
  <si>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</si>
  <si>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</si>
  <si>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</si>
  <si>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</si>
  <si>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</si>
  <si>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</si>
  <si>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</si>
  <si>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</si>
  <si>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</si>
  <si>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</si>
  <si>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</si>
  <si>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</si>
  <si>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</si>
  <si>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</si>
  <si>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</si>
  <si>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</si>
  <si>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</si>
  <si>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</si>
  <si>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</si>
  <si>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</si>
  <si>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</si>
  <si>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</si>
  <si>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</si>
  <si>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</si>
  <si>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</si>
  <si>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</si>
  <si>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</si>
  <si>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</si>
  <si>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</si>
  <si>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</si>
  <si>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</si>
  <si>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</si>
  <si>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</si>
  <si>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</si>
  <si>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</si>
  <si>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</si>
  <si>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</si>
  <si>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</si>
  <si>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</si>
  <si>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</si>
  <si>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</si>
  <si>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</si>
  <si>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</si>
  <si>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</si>
  <si>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</si>
  <si>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</si>
  <si>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</si>
  <si>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</si>
  <si>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</si>
  <si>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</si>
  <si>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</si>
  <si>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</si>
  <si>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</si>
  <si>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</si>
  <si>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</si>
  <si>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</si>
  <si>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</si>
  <si>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</si>
  <si>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</si>
  <si>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</si>
  <si>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</si>
  <si>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</si>
  <si>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</si>
  <si>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</si>
  <si>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</si>
  <si>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</si>
  <si>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</si>
  <si>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</si>
  <si>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</si>
  <si>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</si>
  <si>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</si>
  <si>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</si>
  <si>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</si>
  <si>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</si>
  <si>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</si>
  <si>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</si>
  <si>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</si>
  <si>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</si>
  <si>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</si>
  <si>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</si>
  <si>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</si>
  <si>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</si>
  <si>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</si>
  <si>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</si>
  <si>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</si>
  <si>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</si>
  <si>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</si>
  <si>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</si>
  <si>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</si>
  <si>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</si>
  <si>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</si>
  <si>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</si>
  <si>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</si>
  <si>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</si>
  <si>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</si>
  <si>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</si>
  <si>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</si>
  <si>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</si>
  <si>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</si>
  <si>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</si>
  <si>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</si>
  <si>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</si>
  <si>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</si>
  <si>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</si>
  <si>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</si>
  <si>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</si>
  <si>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</si>
  <si>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</si>
  <si>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</si>
  <si>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</si>
  <si>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</si>
  <si>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</si>
  <si>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</si>
  <si>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</si>
  <si>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</si>
  <si>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</si>
  <si>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</si>
  <si>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</si>
  <si>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</si>
  <si>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</si>
  <si>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</si>
  <si>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</si>
  <si>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</si>
  <si>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</si>
  <si>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</si>
  <si>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</si>
  <si>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</si>
  <si>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</si>
  <si>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</si>
  <si>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</si>
  <si>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</si>
  <si>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</si>
  <si>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</si>
  <si>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</si>
  <si>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</si>
  <si>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</si>
  <si>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</si>
  <si>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</si>
  <si>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</si>
  <si>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</si>
  <si>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</si>
  <si>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</si>
  <si>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</si>
  <si>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</si>
  <si>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</si>
  <si>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</si>
  <si>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</si>
  <si>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</si>
  <si>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</si>
  <si>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</si>
  <si>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</si>
  <si>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</si>
  <si>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</si>
  <si>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</si>
  <si>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</si>
  <si>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</si>
  <si>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</si>
  <si>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</si>
  <si>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</si>
  <si>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</si>
  <si>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</si>
  <si>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</si>
  <si>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</si>
  <si>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</si>
  <si>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</si>
  <si>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</si>
  <si>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</si>
  <si>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</si>
  <si>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</si>
  <si>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</si>
  <si>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</si>
  <si>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</si>
  <si>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</si>
  <si>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</si>
  <si>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</si>
  <si>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</si>
  <si>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</si>
  <si>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</si>
  <si>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</si>
  <si>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</si>
  <si>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</si>
  <si>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</si>
  <si>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</si>
  <si>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</si>
  <si>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</si>
  <si>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</si>
  <si>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</si>
  <si>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</si>
  <si>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</si>
  <si>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</si>
  <si>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</si>
  <si>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</si>
  <si>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</si>
  <si>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</si>
  <si>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</si>
  <si>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</si>
  <si>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</si>
  <si>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</si>
  <si>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</si>
  <si>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</si>
  <si>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</si>
  <si>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</si>
  <si>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</si>
  <si>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</si>
  <si>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</si>
  <si>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</si>
  <si>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</si>
  <si>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</si>
  <si>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</si>
  <si>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</si>
  <si>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</si>
  <si>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</si>
  <si>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</si>
  <si>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</si>
  <si>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</si>
  <si>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</si>
  <si>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</si>
  <si>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</si>
  <si>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</si>
  <si>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</si>
  <si>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</si>
  <si>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</si>
  <si>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</si>
  <si>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</si>
  <si>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</si>
  <si>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</si>
  <si>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</si>
  <si>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</si>
  <si>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</si>
  <si>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</si>
  <si>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</si>
  <si>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</si>
  <si>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</si>
  <si>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</si>
  <si>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</si>
  <si>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</si>
  <si>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</si>
  <si>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</si>
  <si>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</si>
  <si>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</si>
  <si>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</si>
  <si>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</si>
  <si>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</si>
  <si>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</si>
  <si>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</si>
  <si>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</si>
  <si>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</si>
  <si>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</si>
  <si>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</si>
  <si>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</si>
  <si>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</si>
  <si>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</si>
  <si>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</si>
  <si>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</si>
  <si>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</si>
  <si>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</si>
  <si>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</si>
  <si>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</si>
  <si>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</si>
  <si>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</si>
  <si>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</si>
  <si>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</si>
  <si>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</si>
  <si>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</si>
  <si>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</si>
  <si>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</si>
  <si>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</si>
  <si>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</si>
  <si>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</si>
  <si>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</si>
  <si>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</si>
  <si>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</si>
  <si>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</si>
  <si>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</si>
  <si>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</si>
  <si>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</si>
  <si>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</si>
  <si>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</si>
  <si>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</si>
  <si>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</si>
  <si>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</si>
  <si>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</si>
  <si>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</si>
  <si>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</si>
  <si>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</si>
  <si>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</si>
  <si>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</si>
  <si>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</si>
  <si>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</si>
  <si>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</si>
  <si>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</si>
  <si>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</si>
  <si>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</si>
  <si>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</si>
  <si>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</si>
  <si>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</si>
  <si>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</si>
  <si>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</si>
  <si>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</si>
  <si>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</si>
  <si>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</si>
  <si>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</si>
  <si>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</si>
  <si>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</si>
  <si>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</si>
  <si>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</si>
  <si>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</si>
  <si>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</si>
  <si>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</si>
  <si>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</si>
  <si>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</si>
  <si>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</si>
  <si>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</si>
  <si>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</si>
  <si>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</si>
  <si>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</si>
  <si>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</si>
  <si>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</si>
  <si>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</si>
  <si>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</si>
  <si>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</si>
  <si>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</si>
  <si>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</si>
  <si>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</si>
  <si>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</si>
  <si>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</si>
  <si>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</si>
  <si>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</si>
  <si>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</si>
  <si>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</si>
  <si>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</si>
  <si>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</si>
  <si>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</si>
  <si>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</si>
  <si>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</si>
  <si>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</si>
  <si>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</si>
  <si>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</si>
  <si>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</si>
  <si>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</si>
  <si>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</si>
  <si>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</si>
  <si>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</si>
  <si>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</si>
  <si>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</si>
  <si>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</si>
  <si>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</si>
  <si>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</si>
  <si>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</si>
  <si>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</si>
  <si>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</si>
  <si>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</si>
  <si>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</si>
  <si>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</si>
  <si>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</si>
  <si>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</si>
  <si>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</si>
  <si>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</si>
  <si>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</si>
  <si>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</si>
  <si>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</si>
  <si>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</si>
  <si>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</si>
  <si>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</si>
  <si>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</si>
  <si>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</si>
  <si>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</si>
  <si>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</si>
  <si>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</si>
  <si>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</si>
  <si>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</si>
  <si>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</si>
  <si>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</si>
  <si>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</si>
  <si>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</si>
  <si>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</si>
  <si>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</si>
  <si>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</si>
  <si>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</si>
  <si>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</si>
  <si>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</si>
  <si>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</si>
  <si>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</si>
  <si>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</si>
  <si>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</si>
  <si>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</si>
  <si>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</si>
  <si>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</si>
  <si>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</si>
  <si>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</si>
  <si>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</si>
  <si>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</si>
  <si>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</si>
  <si>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</si>
  <si>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</si>
  <si>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</si>
  <si>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</si>
  <si>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</si>
  <si>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</si>
  <si>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</si>
  <si>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</si>
  <si>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</si>
  <si>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</si>
  <si>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</si>
  <si>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</si>
  <si>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</si>
  <si>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</si>
  <si>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</si>
  <si>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</si>
  <si>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</si>
  <si>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</si>
  <si>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</si>
  <si>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</si>
  <si>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</si>
  <si>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</si>
  <si>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</si>
  <si>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</si>
  <si>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</si>
  <si>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</si>
  <si>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</si>
  <si>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</si>
  <si>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</si>
  <si>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</si>
  <si>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</si>
  <si>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</si>
  <si>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</si>
  <si>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</si>
  <si>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</si>
  <si>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</si>
  <si>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</si>
  <si>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</si>
  <si>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</si>
  <si>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</si>
  <si>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</si>
  <si>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</si>
  <si>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</si>
  <si>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</si>
  <si>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</si>
  <si>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</si>
  <si>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</si>
  <si>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</si>
  <si>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</si>
  <si>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</si>
  <si>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</si>
  <si>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</si>
  <si>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</si>
  <si>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</si>
  <si>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</si>
  <si>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</si>
  <si>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</si>
  <si>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</si>
  <si>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</si>
  <si>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</si>
  <si>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</si>
  <si>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</si>
  <si>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</si>
  <si>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</si>
  <si>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</si>
  <si>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</si>
  <si>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</si>
  <si>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</si>
  <si>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</si>
  <si>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</si>
  <si>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</si>
  <si>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</si>
  <si>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</si>
  <si>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</si>
  <si>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</si>
  <si>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</si>
  <si>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</si>
  <si>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</si>
  <si>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</si>
  <si>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</si>
  <si>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</si>
  <si>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</si>
  <si>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</si>
  <si>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</si>
  <si>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</si>
  <si>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</si>
  <si>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</si>
  <si>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</si>
  <si>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</si>
  <si>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</si>
  <si>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</si>
  <si>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</si>
  <si>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</si>
  <si>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</si>
  <si>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</si>
  <si>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</si>
  <si>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</si>
  <si>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</si>
  <si>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</si>
  <si>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</si>
  <si>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</si>
  <si>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</si>
  <si>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</si>
  <si>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</si>
  <si>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</si>
  <si>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</si>
  <si>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</si>
  <si>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</si>
  <si>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</si>
  <si>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</si>
  <si>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</si>
  <si>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</si>
  <si>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</si>
  <si>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</si>
  <si>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</si>
  <si>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</si>
  <si>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</si>
  <si>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</si>
  <si>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</si>
  <si>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</si>
  <si>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</si>
  <si>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</si>
  <si>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</si>
  <si>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</si>
  <si>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</si>
  <si>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</si>
  <si>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</si>
  <si>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</si>
  <si>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</si>
  <si>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</si>
  <si>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</si>
  <si>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</si>
  <si>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</si>
  <si>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</si>
  <si>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</si>
  <si>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</si>
  <si>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</si>
  <si>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</si>
  <si>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</si>
  <si>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</si>
  <si>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</si>
  <si>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</si>
  <si>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</si>
  <si>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</si>
  <si>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</si>
  <si>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</si>
  <si>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</si>
  <si>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</si>
  <si>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</si>
  <si>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</si>
  <si>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</si>
  <si>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</si>
  <si>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</si>
  <si>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</si>
  <si>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</si>
  <si>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</si>
  <si>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</si>
  <si>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</si>
  <si>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</si>
  <si>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</si>
  <si>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</si>
  <si>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</si>
  <si>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</si>
  <si>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</si>
  <si>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</si>
  <si>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</si>
  <si>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</si>
  <si>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</si>
  <si>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</si>
  <si>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</si>
  <si>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</si>
  <si>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</si>
  <si>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</si>
  <si>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</si>
  <si>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</si>
  <si>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</si>
  <si>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</si>
  <si>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</si>
  <si>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</si>
  <si>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</si>
  <si>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</si>
  <si>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</si>
  <si>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</si>
  <si>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</si>
  <si>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</si>
  <si>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</si>
  <si>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</si>
  <si>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</si>
  <si>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</si>
  <si>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</si>
  <si>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</si>
  <si>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</si>
  <si>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</si>
  <si>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</si>
  <si>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</si>
  <si>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</si>
  <si>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</si>
  <si>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</si>
  <si>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</si>
  <si>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</si>
  <si>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</si>
  <si>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</si>
  <si>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</si>
  <si>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</si>
  <si>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</si>
  <si>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</si>
  <si>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</si>
  <si>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</si>
  <si>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</si>
  <si>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</si>
  <si>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</si>
  <si>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</si>
  <si>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</si>
  <si>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</si>
  <si>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</si>
  <si>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</si>
  <si>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</si>
  <si>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</si>
  <si>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</si>
  <si>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</si>
  <si>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</si>
  <si>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</si>
  <si>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</si>
  <si>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</si>
  <si>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</si>
  <si>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</si>
  <si>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</si>
  <si>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</si>
  <si>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</si>
  <si>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</si>
  <si>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</si>
  <si>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</si>
  <si>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</si>
  <si>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</si>
  <si>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</si>
  <si>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</si>
  <si>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</si>
  <si>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</si>
  <si>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</si>
  <si>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</si>
  <si>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</si>
  <si>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</si>
  <si>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</si>
  <si>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</si>
  <si>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</si>
  <si>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</si>
  <si>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</si>
  <si>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</si>
  <si>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</si>
  <si>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</si>
  <si>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</si>
  <si>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</si>
  <si>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</si>
  <si>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</si>
  <si>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</si>
  <si>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</si>
  <si>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</si>
  <si>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</si>
  <si>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</si>
  <si>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</si>
  <si>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</si>
  <si>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</si>
  <si>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</si>
  <si>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</si>
  <si>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</si>
  <si>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</si>
  <si>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</si>
  <si>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</si>
  <si>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</si>
  <si>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</si>
  <si>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</si>
  <si>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</si>
  <si>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</si>
  <si>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</si>
  <si>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</si>
  <si>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</si>
  <si>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</si>
  <si>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</si>
  <si>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</si>
  <si>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</si>
  <si>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</si>
  <si>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</si>
  <si>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</si>
  <si>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</si>
  <si>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</si>
  <si>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</si>
  <si>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</si>
  <si>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</si>
  <si>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</si>
  <si>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</si>
  <si>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</si>
  <si>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</si>
  <si>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</si>
  <si>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</si>
  <si>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</si>
  <si>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</si>
  <si>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</si>
  <si>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</si>
  <si>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</si>
  <si>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</si>
  <si>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</si>
  <si>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</si>
  <si>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</si>
  <si>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</si>
  <si>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</si>
  <si>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</si>
  <si>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</si>
  <si>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</si>
  <si>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</si>
  <si>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</si>
  <si>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</si>
  <si>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</si>
  <si>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</si>
  <si>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</si>
  <si>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</si>
  <si>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</si>
  <si>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</si>
  <si>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</si>
  <si>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</si>
  <si>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</si>
  <si>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</si>
  <si>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</si>
  <si>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</si>
  <si>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</si>
  <si>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</si>
  <si>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</si>
  <si>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</si>
  <si>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</si>
  <si>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</si>
  <si>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</si>
  <si>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</si>
  <si>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</si>
  <si>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</si>
  <si>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</si>
  <si>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</si>
  <si>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</si>
  <si>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</si>
  <si>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</si>
  <si>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</si>
  <si>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</si>
  <si>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</si>
  <si>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</si>
  <si>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</si>
  <si>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</si>
  <si>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</si>
  <si>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</si>
  <si>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</si>
  <si>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</si>
  <si>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</si>
  <si>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</si>
  <si>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</si>
  <si>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</si>
  <si>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</si>
  <si>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</si>
  <si>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</si>
  <si>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</si>
  <si>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</si>
  <si>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</si>
  <si>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</si>
  <si>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</si>
  <si>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</si>
  <si>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</si>
  <si>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</si>
  <si>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</si>
  <si>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</si>
  <si>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</si>
  <si>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</si>
  <si>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</si>
  <si>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</si>
  <si>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</si>
  <si>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</si>
  <si>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</si>
  <si>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</si>
  <si>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</si>
  <si>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</si>
  <si>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</si>
  <si>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</si>
  <si>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</si>
  <si>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</si>
  <si>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</si>
  <si>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</si>
  <si>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</si>
  <si>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</si>
  <si>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</si>
  <si>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</si>
  <si>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</si>
  <si>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</si>
  <si>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</si>
  <si>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</si>
  <si>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</si>
  <si>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</si>
  <si>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</si>
  <si>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</si>
  <si>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</si>
  <si>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</si>
  <si>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</si>
  <si>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</si>
  <si>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</si>
  <si>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</si>
  <si>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</si>
  <si>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</si>
  <si>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</si>
  <si>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</si>
  <si>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</si>
  <si>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</si>
  <si>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</si>
  <si>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</si>
  <si>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</si>
  <si>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</si>
  <si>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</si>
  <si>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</si>
  <si>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</si>
  <si>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</si>
  <si>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</si>
  <si>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</si>
  <si>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</si>
  <si>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</si>
  <si>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</si>
  <si>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</si>
  <si>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</si>
  <si>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</si>
  <si>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</si>
  <si>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</si>
  <si>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</si>
  <si>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</si>
  <si>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</si>
  <si>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</si>
  <si>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</si>
  <si>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</si>
  <si>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</si>
  <si>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</si>
  <si>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</si>
  <si>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</si>
  <si>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</si>
  <si>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</si>
  <si>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</si>
  <si>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</si>
  <si>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</si>
  <si>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</si>
  <si>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</si>
  <si>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</si>
  <si>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</si>
  <si>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</si>
  <si>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</si>
  <si>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</si>
  <si>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</si>
  <si>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</si>
  <si>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</si>
  <si>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</si>
  <si>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</si>
  <si>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</si>
  <si>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</si>
  <si>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</si>
  <si>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</si>
  <si>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</si>
  <si>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</si>
  <si>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</si>
  <si>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</si>
  <si>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</si>
  <si>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</si>
  <si>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</si>
  <si>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</si>
  <si>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</si>
  <si>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</si>
  <si>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</si>
  <si>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</si>
  <si>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</si>
  <si>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</si>
  <si>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</si>
  <si>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</si>
  <si>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</si>
  <si>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</si>
  <si>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</si>
  <si>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</si>
  <si>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</si>
  <si>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</si>
  <si>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</si>
  <si>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</si>
  <si>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</si>
  <si>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</si>
  <si>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</si>
  <si>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</si>
  <si>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</si>
  <si>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</si>
  <si>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</si>
  <si>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</si>
  <si>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</si>
  <si>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</si>
  <si>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</si>
  <si>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</si>
  <si>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</si>
  <si>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</si>
  <si>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</si>
  <si>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</si>
  <si>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</si>
  <si>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</si>
  <si>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</si>
  <si>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</si>
  <si>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</si>
  <si>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</si>
  <si>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</si>
  <si>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</si>
  <si>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</si>
  <si>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</si>
  <si>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</si>
  <si>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</si>
  <si>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</si>
  <si>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</si>
  <si>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</si>
  <si>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</si>
  <si>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</si>
  <si>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</si>
  <si>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</si>
  <si>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</si>
  <si>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</si>
  <si>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</si>
  <si>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</si>
  <si>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</si>
  <si>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</si>
  <si>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</si>
  <si>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</si>
  <si>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</si>
  <si>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</si>
  <si>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</si>
  <si>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</si>
  <si>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</si>
  <si>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</si>
  <si>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</si>
  <si>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</si>
  <si>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</si>
  <si>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</si>
  <si>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</si>
  <si>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</si>
  <si>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</si>
  <si>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</si>
  <si>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</si>
  <si>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</si>
  <si>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</si>
  <si>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</si>
  <si>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</si>
  <si>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</si>
  <si>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</si>
  <si>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</si>
  <si>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</si>
  <si>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</si>
  <si>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</si>
  <si>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</si>
  <si>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</si>
  <si>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</si>
  <si>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</si>
  <si>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</si>
  <si>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</si>
  <si>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</si>
  <si>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</si>
  <si>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</si>
  <si>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</si>
  <si>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</si>
  <si>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</si>
  <si>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</si>
  <si>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</si>
  <si>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</si>
  <si>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</si>
  <si>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</si>
  <si>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</si>
  <si>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</si>
  <si>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</si>
  <si>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</si>
  <si>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</si>
  <si>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</si>
  <si>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</si>
  <si>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</si>
  <si>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</si>
  <si>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</si>
  <si>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</si>
  <si>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</si>
  <si>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</si>
  <si>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</si>
  <si>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</si>
  <si>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</si>
  <si>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</si>
  <si>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</si>
  <si>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</si>
  <si>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</si>
  <si>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</si>
  <si>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</si>
  <si>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</si>
  <si>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</si>
  <si>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</si>
  <si>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</si>
  <si>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</si>
  <si>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</si>
  <si>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</si>
  <si>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</si>
  <si>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</si>
  <si>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</si>
  <si>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</si>
  <si>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</si>
  <si>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</si>
  <si>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</si>
  <si>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</si>
  <si>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</si>
  <si>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</si>
  <si>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</si>
  <si>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</si>
  <si>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</si>
  <si>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</si>
  <si>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</si>
  <si>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</si>
  <si>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</si>
  <si>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</si>
  <si>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</si>
  <si>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</si>
  <si>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</si>
  <si>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</si>
  <si>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</si>
  <si>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</si>
  <si>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</si>
  <si>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</si>
  <si>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</si>
  <si>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</si>
  <si>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</si>
  <si>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</si>
  <si>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</si>
  <si>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</si>
  <si>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</si>
  <si>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</si>
  <si>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</si>
  <si>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</si>
  <si>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</si>
  <si>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</si>
  <si>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</si>
  <si>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</si>
  <si>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</si>
  <si>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</si>
  <si>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</si>
  <si>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</si>
  <si>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</si>
  <si>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</si>
  <si>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</si>
  <si>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</si>
  <si>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</si>
  <si>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</si>
  <si>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</si>
  <si>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</si>
  <si>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</si>
  <si>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</si>
  <si>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</si>
  <si>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</si>
  <si>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</si>
  <si>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</si>
  <si>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</si>
  <si>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</si>
  <si>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</si>
  <si>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</si>
  <si>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</si>
  <si>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</si>
  <si>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</si>
  <si>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</si>
  <si>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</si>
  <si>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</si>
  <si>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</si>
  <si>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</si>
  <si>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</si>
  <si>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</si>
  <si>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</si>
  <si>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</si>
  <si>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</si>
  <si>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</si>
  <si>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</si>
  <si>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</si>
  <si>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</si>
  <si>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</si>
  <si>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</si>
  <si>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</si>
  <si>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</si>
  <si>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</si>
  <si>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</si>
  <si>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</si>
  <si>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</si>
  <si>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</si>
  <si>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</si>
  <si>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</si>
  <si>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</si>
  <si>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</si>
  <si>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</si>
  <si>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</si>
  <si>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</si>
  <si>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</si>
  <si>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</si>
  <si>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</si>
  <si>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</si>
  <si>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</si>
  <si>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</si>
  <si>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</si>
  <si>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</si>
  <si>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</si>
  <si>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</si>
  <si>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</si>
  <si>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</si>
  <si>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</si>
  <si>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</si>
  <si>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</si>
  <si>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</si>
  <si>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</si>
  <si>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</si>
  <si>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</si>
  <si>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</si>
  <si>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</si>
  <si>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</si>
  <si>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</si>
  <si>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</si>
  <si>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</si>
  <si>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</si>
  <si>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</si>
  <si>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</si>
  <si>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</si>
  <si>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</si>
  <si>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</si>
  <si>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</si>
  <si>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</si>
  <si>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</si>
  <si>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</si>
  <si>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</si>
  <si>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</si>
  <si>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</si>
  <si>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</si>
  <si>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</si>
  <si>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</si>
  <si>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</si>
  <si>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</si>
  <si>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</si>
  <si>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</si>
  <si>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</si>
  <si>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</si>
  <si>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</si>
  <si>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</si>
  <si>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</si>
  <si>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</si>
  <si>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</si>
  <si>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</si>
  <si>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</si>
  <si>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</si>
  <si>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</si>
  <si>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</si>
  <si>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</si>
  <si>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</si>
  <si>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</si>
  <si>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</si>
  <si>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</si>
  <si>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</si>
  <si>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</si>
  <si>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</si>
  <si>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</si>
  <si>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</si>
  <si>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</si>
  <si>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</si>
  <si>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</si>
  <si>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</si>
  <si>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</si>
  <si>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</si>
  <si>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</si>
  <si>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</si>
  <si>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</si>
  <si>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</si>
  <si>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</si>
  <si>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</si>
  <si>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</si>
  <si>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</si>
  <si>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</si>
  <si>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</si>
  <si>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</si>
  <si>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</si>
  <si>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</si>
  <si>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</si>
  <si>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</si>
  <si>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</si>
  <si>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</si>
  <si>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</si>
  <si>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</si>
  <si>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</si>
  <si>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</si>
  <si>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</si>
  <si>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</si>
  <si>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</si>
  <si>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</si>
  <si>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</si>
  <si>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</si>
  <si>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</si>
  <si>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</si>
  <si>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</si>
  <si>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</si>
  <si>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</si>
  <si>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</si>
  <si>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</si>
  <si>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</si>
  <si>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</si>
  <si>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</si>
  <si>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</si>
  <si>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</si>
  <si>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</si>
  <si>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</si>
  <si>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</si>
  <si>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</si>
  <si>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</si>
  <si>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</si>
  <si>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</si>
  <si>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</si>
  <si>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</si>
  <si>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</si>
  <si>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</si>
  <si>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</si>
  <si>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</si>
  <si>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</si>
  <si>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</si>
  <si>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</si>
  <si>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</si>
  <si>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</si>
  <si>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</si>
  <si>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</si>
  <si>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</si>
  <si>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</si>
  <si>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</si>
  <si>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</si>
  <si>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</si>
  <si>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</si>
  <si>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</si>
  <si>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</si>
  <si>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</si>
  <si>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</si>
  <si>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</si>
  <si>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</si>
  <si>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</si>
  <si>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</si>
  <si>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</si>
  <si>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</si>
  <si>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</si>
  <si>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</si>
  <si>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</si>
  <si>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</si>
  <si>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</si>
  <si>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</si>
  <si>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</si>
  <si>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</si>
  <si>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</si>
  <si>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</si>
  <si>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</si>
  <si>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</si>
  <si>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</si>
  <si>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</si>
  <si>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</si>
  <si>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</si>
  <si>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</si>
  <si>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</si>
  <si>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</si>
  <si>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</si>
  <si>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</si>
  <si>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</si>
  <si>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</si>
  <si>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</si>
  <si>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</si>
  <si>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</si>
  <si>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</si>
  <si>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</si>
  <si>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</si>
  <si>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</si>
  <si>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</si>
  <si>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</si>
  <si>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</si>
  <si>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</si>
  <si>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</si>
  <si>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</si>
  <si>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</si>
  <si>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</si>
  <si>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</si>
  <si>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</si>
  <si>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</si>
  <si>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</si>
  <si>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</si>
  <si>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</si>
  <si>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</si>
  <si>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</si>
  <si>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</si>
  <si>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</si>
  <si>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</si>
  <si>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</si>
  <si>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</si>
  <si>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</si>
  <si>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</si>
  <si>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</si>
  <si>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</si>
  <si>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</si>
  <si>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</si>
  <si>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</si>
  <si>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</si>
  <si>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</si>
  <si>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</si>
  <si>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</si>
  <si>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</si>
  <si>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</si>
  <si>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</si>
  <si>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</si>
  <si>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</si>
  <si>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</si>
  <si>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</si>
  <si>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</si>
  <si>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</si>
  <si>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</si>
  <si>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</si>
  <si>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</si>
  <si>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</si>
  <si>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</si>
  <si>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</si>
  <si>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</si>
  <si>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</si>
  <si>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</si>
  <si>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</si>
  <si>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</si>
  <si>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</si>
  <si>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</si>
  <si>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</si>
  <si>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</si>
  <si>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</si>
  <si>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</si>
  <si>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</si>
  <si>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</si>
  <si>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</si>
  <si>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</si>
  <si>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</si>
  <si>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</si>
  <si>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</si>
  <si>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</si>
  <si>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</si>
  <si>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</si>
  <si>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</si>
  <si>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</si>
  <si>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</si>
  <si>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</si>
  <si>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</si>
  <si>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</si>
  <si>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</si>
  <si>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</si>
  <si>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</si>
  <si>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</si>
  <si>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</si>
  <si>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</si>
  <si>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</si>
  <si>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</si>
  <si>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</si>
  <si>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</si>
  <si>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</si>
  <si>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</si>
  <si>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</si>
  <si>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</si>
  <si>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</si>
  <si>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</si>
  <si>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</si>
  <si>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</si>
  <si>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</si>
  <si>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</si>
  <si>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</si>
  <si>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</si>
  <si>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</si>
  <si>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</si>
  <si>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</si>
  <si>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</si>
  <si>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</si>
  <si>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</si>
  <si>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</si>
  <si>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</si>
  <si>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</si>
  <si>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</si>
  <si>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</si>
  <si>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</si>
  <si>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</si>
  <si>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</si>
  <si>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</si>
  <si>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</si>
  <si>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</si>
  <si>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</si>
  <si>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</si>
  <si>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</si>
  <si>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</si>
  <si>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</si>
  <si>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</si>
  <si>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</si>
  <si>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</si>
  <si>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</si>
  <si>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</si>
  <si>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</si>
  <si>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</si>
  <si>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</si>
  <si>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</si>
  <si>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</si>
  <si>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</si>
  <si>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</si>
  <si>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</si>
  <si>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</si>
  <si>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</si>
  <si>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</si>
  <si>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</si>
  <si>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</si>
  <si>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</si>
  <si>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</si>
  <si>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</si>
  <si>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</si>
  <si>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</si>
  <si>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</si>
  <si>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</si>
  <si>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</si>
  <si>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</si>
  <si>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</si>
  <si>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</si>
  <si>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</si>
  <si>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</si>
  <si>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</si>
  <si>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</si>
  <si>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</si>
  <si>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</si>
  <si>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</si>
  <si>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</si>
  <si>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</si>
  <si>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</si>
  <si>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</si>
  <si>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</si>
  <si>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</si>
  <si>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</si>
  <si>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</si>
  <si>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</si>
  <si>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</si>
  <si>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</si>
  <si>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</si>
  <si>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</si>
  <si>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</si>
  <si>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</si>
  <si>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</si>
  <si>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</si>
  <si>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</si>
  <si>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</si>
  <si>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</si>
  <si>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</si>
  <si>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</si>
  <si>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</si>
  <si>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</si>
  <si>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</si>
  <si>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</si>
  <si>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</si>
  <si>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</si>
  <si>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</si>
  <si>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</si>
  <si>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</si>
  <si>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</si>
  <si>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</si>
  <si>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</si>
  <si>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</si>
  <si>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</si>
  <si>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</si>
  <si>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</si>
  <si>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</si>
  <si>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</si>
  <si>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</si>
  <si>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</si>
  <si>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</si>
  <si>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</si>
  <si>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</si>
  <si>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</si>
  <si>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</si>
  <si>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</si>
  <si>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</si>
  <si>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</si>
  <si>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</si>
  <si>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</si>
  <si>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</si>
  <si>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</si>
  <si>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</si>
  <si>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</si>
  <si>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</si>
  <si>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</si>
  <si>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</si>
  <si>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</si>
  <si>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</si>
  <si>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</si>
  <si>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</si>
  <si>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</si>
  <si>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</si>
  <si>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</si>
  <si>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</si>
  <si>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</si>
  <si>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</si>
  <si>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</si>
  <si>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</si>
  <si>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</si>
  <si>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</si>
  <si>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</si>
  <si>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</si>
  <si>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</si>
  <si>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</si>
  <si>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</si>
  <si>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</si>
  <si>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</si>
  <si>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</si>
  <si>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</si>
  <si>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</si>
  <si>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</si>
  <si>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</si>
  <si>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</si>
  <si>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</si>
  <si>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</si>
  <si>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</si>
  <si>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</si>
  <si>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</si>
  <si>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</si>
  <si>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</si>
  <si>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</si>
  <si>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</si>
  <si>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</si>
  <si>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</si>
  <si>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</si>
  <si>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</si>
  <si>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</si>
  <si>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</si>
  <si>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</si>
  <si>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</si>
  <si>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</si>
  <si>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</si>
  <si>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</si>
  <si>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</si>
  <si>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</si>
  <si>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</si>
  <si>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</si>
  <si>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</si>
  <si>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</si>
  <si>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</si>
  <si>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</si>
  <si>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</si>
  <si>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</si>
  <si>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</si>
  <si>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</si>
  <si>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</si>
  <si>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</si>
  <si>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</si>
  <si>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</si>
  <si>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</si>
  <si>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</si>
  <si>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</si>
  <si>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</si>
  <si>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</si>
  <si>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</si>
  <si>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</si>
  <si>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</si>
  <si>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</si>
  <si>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</si>
  <si>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</si>
  <si>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</si>
  <si>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</si>
  <si>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</si>
  <si>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</si>
  <si>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</si>
  <si>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</si>
  <si>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</si>
  <si>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</si>
  <si>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</si>
  <si>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</si>
  <si>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</si>
  <si>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</si>
  <si>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</si>
  <si>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</si>
  <si>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</si>
  <si>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</si>
  <si>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</si>
  <si>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</si>
  <si>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</si>
  <si>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</si>
  <si>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</si>
  <si>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</si>
  <si>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</si>
  <si>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</si>
  <si>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</si>
  <si>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</si>
  <si>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</si>
  <si>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</si>
  <si>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</si>
  <si>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</si>
  <si>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</si>
  <si>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</si>
  <si>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</si>
  <si>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</si>
  <si>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</si>
  <si>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</si>
  <si>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</si>
  <si>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</si>
  <si>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</si>
  <si>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</si>
  <si>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</si>
  <si>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</si>
  <si>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</si>
  <si>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</si>
  <si>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</si>
  <si>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</si>
  <si>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</si>
  <si>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</si>
  <si>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</si>
  <si>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</si>
  <si>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</si>
  <si>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</si>
  <si>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</si>
  <si>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</si>
  <si>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</si>
  <si>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</si>
  <si>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</si>
  <si>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</si>
  <si>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</si>
  <si>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</si>
  <si>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</si>
  <si>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</si>
  <si>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</si>
  <si>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</si>
  <si>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</si>
  <si>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</si>
  <si>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</si>
  <si>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</si>
  <si>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</si>
  <si>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</si>
  <si>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</si>
  <si>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</si>
  <si>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</si>
  <si>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</si>
  <si>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</si>
  <si>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</si>
  <si>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</si>
  <si>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</si>
  <si>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</si>
  <si>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</si>
  <si>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</si>
  <si>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</si>
  <si>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</si>
  <si>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</si>
  <si>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</si>
  <si>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</si>
  <si>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</si>
  <si>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</si>
  <si>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</si>
  <si>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</si>
  <si>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</si>
  <si>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</si>
  <si>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</si>
  <si>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</si>
  <si>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</si>
  <si>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</si>
  <si>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</si>
  <si>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</si>
  <si>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</si>
  <si>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</si>
  <si>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</si>
  <si>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</si>
  <si>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</si>
  <si>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</si>
  <si>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</si>
  <si>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</si>
  <si>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</si>
  <si>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</si>
  <si>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</si>
  <si>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</si>
  <si>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</si>
  <si>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</si>
  <si>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</si>
  <si>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</si>
  <si>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</si>
  <si>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</si>
  <si>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</si>
  <si>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</si>
  <si>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</si>
  <si>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</si>
  <si>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</si>
  <si>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</si>
  <si>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</si>
  <si>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</si>
  <si>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</si>
  <si>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</si>
  <si>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</si>
  <si>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</si>
  <si>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</si>
  <si>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</si>
  <si>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</si>
  <si>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</si>
  <si>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</si>
  <si>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</si>
  <si>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</si>
  <si>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</si>
  <si>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</si>
  <si>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</si>
  <si>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</si>
  <si>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</si>
  <si>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</si>
  <si>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</si>
  <si>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</si>
  <si>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</si>
  <si>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</si>
  <si>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</si>
  <si>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</si>
  <si>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</si>
  <si>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</si>
  <si>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</si>
  <si>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</si>
  <si>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</si>
  <si>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</si>
  <si>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</si>
  <si>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</si>
  <si>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</si>
  <si>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</si>
  <si>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</si>
  <si>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</si>
  <si>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</si>
  <si>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</si>
  <si>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</si>
  <si>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</si>
  <si>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</si>
  <si>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</si>
  <si>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</si>
  <si>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</si>
  <si>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</si>
  <si>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</si>
  <si>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</si>
  <si>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</si>
  <si>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</si>
  <si>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</si>
  <si>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</si>
  <si>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</si>
  <si>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</si>
  <si>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</si>
  <si>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</si>
  <si>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</si>
  <si>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</si>
  <si>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</si>
  <si>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</si>
  <si>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</si>
  <si>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</si>
  <si>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</si>
  <si>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</si>
  <si>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</si>
  <si>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</si>
  <si>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</si>
  <si>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</si>
  <si>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</si>
  <si>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</si>
  <si>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</si>
  <si>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</si>
  <si>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</si>
  <si>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</si>
  <si>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</si>
  <si>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</si>
  <si>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</si>
  <si>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</si>
  <si>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</si>
  <si>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</si>
  <si>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</si>
  <si>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</si>
  <si>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</si>
  <si>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</si>
  <si>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</si>
  <si>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</si>
  <si>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</si>
  <si>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</si>
  <si>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</si>
  <si>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</si>
  <si>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</si>
  <si>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</si>
  <si>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</si>
  <si>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</si>
  <si>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</si>
  <si>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</si>
  <si>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</si>
  <si>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</si>
  <si>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</si>
  <si>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</si>
  <si>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</si>
  <si>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</si>
  <si>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</si>
  <si>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</si>
  <si>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</si>
  <si>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</si>
  <si>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</si>
  <si>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</si>
  <si>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</si>
  <si>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</si>
  <si>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</si>
  <si>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</si>
  <si>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</si>
  <si>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</si>
  <si>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</si>
  <si>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</si>
  <si>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</si>
  <si>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</si>
  <si>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</si>
  <si>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</si>
  <si>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</si>
  <si>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</si>
  <si>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</si>
  <si>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</si>
  <si>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</si>
  <si>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</si>
  <si>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</si>
  <si>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</si>
  <si>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</si>
  <si>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</si>
  <si>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</si>
  <si>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</si>
  <si>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</si>
  <si>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</si>
  <si>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</si>
  <si>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</si>
  <si>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</si>
  <si>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</si>
  <si>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</si>
  <si>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</si>
  <si>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</si>
  <si>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</si>
  <si>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</si>
  <si>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</si>
  <si>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</si>
  <si>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</si>
  <si>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</si>
  <si>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</si>
  <si>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</si>
  <si>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</si>
  <si>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</si>
  <si>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</si>
  <si>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</si>
  <si>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</si>
  <si>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</si>
  <si>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</si>
  <si>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</si>
  <si>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</si>
  <si>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</si>
  <si>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</si>
  <si>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</si>
  <si>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</si>
  <si>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</si>
  <si>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</si>
  <si>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</si>
  <si>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</si>
  <si>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</si>
  <si>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</si>
  <si>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</si>
  <si>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</si>
  <si>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</si>
  <si>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</si>
  <si>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</si>
  <si>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</si>
  <si>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</si>
  <si>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</si>
  <si>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</si>
  <si>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</si>
  <si>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</si>
  <si>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</si>
  <si>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</si>
  <si>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</si>
  <si>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</si>
  <si>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</si>
  <si>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</si>
  <si>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</si>
  <si>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</si>
  <si>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</si>
  <si>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</si>
  <si>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</si>
  <si>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</si>
  <si>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</si>
  <si>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</si>
  <si>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</si>
  <si>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</si>
  <si>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</si>
  <si>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</si>
  <si>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</si>
  <si>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</si>
  <si>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</si>
  <si>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</si>
  <si>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</si>
  <si>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</si>
  <si>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</si>
  <si>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</si>
  <si>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</si>
  <si>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</si>
  <si>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</si>
  <si>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</si>
  <si>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</si>
  <si>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</si>
  <si>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</si>
  <si>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</si>
  <si>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</si>
  <si>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</si>
  <si>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</si>
  <si>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</si>
  <si>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</si>
  <si>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</si>
  <si>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</si>
  <si>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</si>
  <si>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</si>
  <si>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</si>
  <si>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</si>
  <si>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</si>
  <si>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</si>
  <si>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</si>
  <si>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</si>
  <si>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</si>
  <si>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</si>
  <si>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</si>
  <si>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</si>
  <si>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</si>
  <si>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</si>
  <si>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</si>
  <si>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</si>
  <si>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</si>
  <si>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</si>
  <si>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</si>
  <si>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</si>
  <si>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</si>
  <si>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</si>
  <si>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</si>
  <si>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</si>
  <si>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</si>
  <si>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</si>
  <si>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</si>
  <si>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</si>
  <si>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</si>
  <si>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</si>
  <si>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</si>
  <si>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</si>
  <si>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</si>
  <si>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</si>
  <si>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</si>
  <si>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</si>
  <si>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</si>
  <si>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</si>
  <si>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</si>
  <si>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</si>
  <si>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</si>
  <si>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</si>
  <si>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</si>
  <si>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</si>
  <si>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</si>
  <si>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</si>
  <si>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</si>
  <si>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</si>
  <si>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</si>
  <si>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</si>
  <si>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</si>
  <si>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</si>
  <si>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</si>
  <si>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</si>
  <si>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</si>
  <si>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</si>
  <si>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</si>
  <si>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</si>
  <si>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</si>
  <si>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</si>
  <si>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</si>
  <si>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</si>
  <si>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</si>
  <si>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</si>
  <si>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</si>
  <si>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</si>
  <si>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</si>
  <si>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</si>
  <si>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</si>
  <si>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</si>
  <si>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</si>
  <si>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</si>
  <si>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</si>
  <si>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</si>
  <si>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</si>
  <si>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</si>
  <si>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</si>
  <si>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</si>
  <si>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</si>
  <si>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</si>
  <si>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</si>
  <si>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</si>
  <si>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</si>
  <si>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</si>
  <si>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</si>
  <si>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</si>
  <si>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</si>
  <si>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</si>
  <si>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</si>
  <si>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</si>
  <si>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</si>
  <si>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</si>
  <si>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</si>
  <si>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</si>
  <si>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</si>
  <si>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</si>
  <si>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</si>
  <si>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</si>
  <si>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</si>
  <si>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</si>
  <si>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</si>
  <si>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</si>
  <si>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</si>
  <si>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</si>
  <si>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</si>
  <si>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</si>
  <si>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</si>
  <si>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</si>
  <si>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</si>
  <si>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</si>
  <si>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</si>
  <si>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</si>
  <si>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</si>
  <si>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</si>
  <si>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</si>
  <si>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</si>
  <si>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</si>
  <si>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</si>
  <si>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</si>
  <si>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</si>
  <si>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</si>
  <si>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</si>
  <si>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</si>
  <si>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</si>
  <si>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</si>
  <si>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</si>
  <si>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</si>
  <si>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</si>
  <si>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</si>
  <si>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</si>
  <si>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</si>
  <si>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</si>
  <si>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</si>
  <si>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</si>
  <si>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</si>
  <si>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</si>
  <si>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</si>
  <si>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</si>
  <si>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</si>
  <si>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</si>
  <si>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</si>
  <si>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</si>
  <si>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</si>
  <si>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</si>
  <si>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</si>
  <si>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</si>
  <si>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</si>
  <si>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</si>
  <si>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</si>
  <si>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</si>
  <si>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</si>
  <si>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</si>
  <si>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</si>
  <si>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</si>
  <si>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</si>
  <si>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</si>
  <si>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</si>
  <si>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</si>
  <si>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</si>
  <si>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</si>
  <si>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</si>
  <si>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</si>
  <si>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</si>
  <si>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</si>
  <si>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</si>
  <si>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</si>
  <si>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</si>
  <si>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</si>
  <si>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</si>
  <si>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</si>
  <si>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</si>
  <si>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</si>
  <si>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</si>
  <si>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</si>
  <si>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</si>
  <si>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</si>
  <si>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</si>
  <si>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</si>
  <si>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</si>
  <si>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</si>
  <si>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</si>
  <si>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</si>
  <si>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</si>
  <si>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</si>
  <si>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</si>
  <si>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</si>
  <si>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</si>
  <si>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</si>
  <si>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</si>
  <si>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</si>
  <si>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</si>
  <si>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</si>
  <si>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</si>
  <si>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</si>
  <si>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</si>
  <si>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</si>
  <si>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</si>
  <si>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</si>
  <si>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</si>
  <si>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</si>
  <si>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</si>
  <si>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</si>
  <si>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</si>
  <si>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</si>
  <si>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</si>
  <si>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</si>
  <si>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</si>
  <si>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</si>
  <si>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</si>
  <si>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</si>
  <si>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</si>
  <si>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</si>
  <si>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</si>
  <si>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</si>
  <si>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</si>
  <si>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</si>
  <si>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</si>
  <si>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</si>
  <si>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</si>
  <si>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</si>
  <si>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</si>
  <si>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</si>
  <si>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</si>
  <si>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</si>
  <si>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</si>
  <si>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</si>
  <si>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</si>
  <si>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</si>
  <si>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</si>
  <si>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</si>
  <si>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</si>
  <si>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</si>
  <si>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</si>
  <si>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</si>
  <si>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</si>
  <si>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</si>
  <si>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</si>
  <si>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</si>
  <si>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</si>
  <si>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</si>
  <si>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</si>
  <si>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</si>
  <si>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</si>
  <si>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</si>
  <si>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</si>
  <si>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</si>
  <si>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</si>
  <si>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</si>
  <si>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</si>
  <si>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</si>
  <si>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</si>
  <si>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</si>
  <si>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</si>
  <si>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</si>
  <si>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</si>
  <si>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</si>
  <si>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</si>
  <si>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</si>
  <si>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</si>
  <si>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</si>
  <si>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</si>
  <si>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</si>
  <si>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</si>
  <si>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</si>
  <si>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</si>
  <si>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</si>
  <si>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</si>
  <si>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</si>
  <si>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</si>
  <si>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</si>
  <si>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</si>
  <si>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</si>
  <si>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</si>
  <si>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</si>
  <si>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</si>
  <si>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</si>
  <si>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</si>
  <si>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</si>
  <si>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</si>
  <si>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</si>
  <si>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</si>
  <si>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</si>
  <si>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</si>
  <si>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</si>
  <si>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</si>
  <si>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</si>
  <si>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</si>
  <si>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</si>
  <si>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</si>
  <si>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</si>
  <si>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</si>
  <si>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</si>
  <si>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</si>
  <si>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</si>
  <si>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</si>
  <si>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</si>
  <si>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</si>
  <si>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</si>
  <si>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</si>
  <si>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</si>
  <si>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</si>
  <si>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</si>
  <si>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</si>
  <si>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</si>
  <si>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</si>
  <si>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</si>
  <si>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</si>
  <si>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</si>
  <si>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</si>
  <si>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</si>
  <si>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</si>
  <si>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</si>
  <si>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</si>
  <si>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</si>
  <si>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</si>
  <si>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</si>
  <si>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</si>
  <si>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</si>
  <si>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</si>
  <si>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</si>
  <si>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</si>
  <si>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</si>
  <si>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</si>
  <si>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</si>
  <si>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</si>
  <si>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</si>
  <si>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</si>
  <si>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</si>
  <si>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</si>
  <si>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</si>
  <si>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</si>
  <si>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</si>
  <si>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</si>
  <si>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</si>
  <si>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</si>
  <si>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</si>
  <si>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</si>
  <si>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</si>
  <si>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</si>
  <si>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</si>
  <si>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</si>
  <si>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</si>
  <si>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</si>
  <si>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</si>
  <si>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</si>
  <si>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</si>
  <si>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</si>
  <si>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</si>
  <si>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</si>
  <si>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</si>
  <si>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</si>
  <si>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</si>
  <si>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</si>
  <si>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</si>
  <si>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</si>
  <si>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</si>
  <si>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</si>
  <si>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</si>
  <si>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</si>
  <si>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</si>
  <si>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</si>
  <si>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</si>
  <si>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</si>
  <si>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</si>
  <si>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</si>
  <si>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</si>
  <si>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</si>
  <si>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</si>
  <si>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</si>
  <si>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</si>
  <si>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</si>
  <si>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</si>
  <si>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</si>
  <si>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</si>
  <si>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</si>
  <si>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</si>
  <si>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</si>
  <si>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</si>
  <si>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</si>
  <si>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</si>
  <si>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</si>
  <si>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</si>
  <si>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</si>
  <si>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</si>
  <si>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</si>
  <si>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</si>
  <si>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</si>
  <si>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</si>
  <si>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</si>
  <si>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</si>
  <si>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</si>
  <si>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</si>
  <si>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</si>
  <si>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</si>
  <si>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</si>
  <si>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</si>
  <si>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</si>
  <si>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</si>
  <si>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</si>
  <si>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</si>
  <si>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</si>
  <si>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</si>
  <si>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</si>
  <si>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</si>
  <si>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</si>
  <si>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</si>
  <si>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</si>
  <si>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</si>
  <si>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</si>
  <si>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</si>
  <si>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</si>
  <si>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</si>
  <si>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</si>
  <si>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</si>
  <si>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</si>
  <si>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</si>
  <si>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</si>
  <si>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</si>
  <si>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</si>
  <si>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</si>
  <si>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</si>
  <si>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</si>
  <si>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</si>
  <si>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</si>
  <si>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</si>
  <si>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</si>
  <si>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</si>
  <si>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</si>
  <si>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</si>
  <si>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</si>
  <si>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</si>
  <si>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</si>
  <si>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</si>
  <si>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</si>
  <si>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</si>
  <si>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</si>
  <si>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</si>
  <si>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</si>
  <si>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</si>
  <si>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</si>
  <si>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</si>
  <si>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</si>
  <si>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</si>
  <si>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</si>
  <si>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</si>
  <si>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</si>
  <si>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</si>
  <si>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</si>
  <si>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</si>
  <si>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</si>
  <si>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</si>
  <si>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</si>
  <si>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</si>
  <si>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</si>
  <si>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</si>
  <si>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</si>
  <si>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</si>
  <si>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</si>
  <si>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</si>
  <si>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</si>
  <si>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</si>
  <si>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</si>
  <si>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</si>
  <si>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</si>
  <si>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</si>
  <si>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</si>
  <si>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</si>
  <si>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</si>
  <si>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</si>
  <si>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</si>
  <si>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</si>
  <si>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</si>
  <si>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</si>
  <si>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</si>
  <si>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</si>
  <si>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</si>
  <si>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</si>
  <si>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</si>
  <si>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</si>
  <si>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</si>
  <si>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</si>
  <si>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</si>
  <si>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</si>
  <si>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</si>
  <si>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</si>
  <si>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</si>
  <si>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</si>
  <si>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</si>
  <si>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</si>
  <si>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</si>
  <si>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</si>
  <si>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</si>
  <si>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</si>
  <si>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</si>
  <si>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</si>
  <si>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</si>
  <si>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</si>
  <si>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</si>
  <si>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</si>
  <si>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</si>
  <si>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</si>
  <si>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</si>
  <si>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</si>
  <si>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</si>
  <si>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</si>
  <si>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</si>
  <si>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</si>
  <si>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</si>
  <si>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</si>
  <si>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</si>
  <si>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</si>
  <si>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</si>
  <si>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</si>
  <si>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</si>
  <si>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</si>
  <si>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</si>
  <si>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</si>
  <si>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</si>
  <si>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</si>
  <si>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</si>
  <si>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</si>
  <si>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</si>
  <si>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</si>
  <si>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</si>
  <si>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</si>
  <si>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</si>
  <si>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</si>
  <si>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</si>
  <si>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</si>
  <si>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</si>
  <si>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</si>
  <si>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</si>
  <si>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</si>
  <si>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</si>
  <si>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</si>
  <si>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</si>
  <si>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</si>
  <si>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</si>
  <si>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</si>
  <si>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</si>
  <si>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</si>
  <si>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</si>
  <si>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</si>
  <si>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</si>
  <si>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</si>
  <si>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</si>
  <si>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</si>
  <si>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</si>
  <si>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</si>
  <si>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</si>
  <si>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</si>
  <si>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</si>
  <si>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</si>
  <si>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</si>
  <si>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</si>
  <si>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</si>
  <si>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</si>
  <si>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</si>
  <si>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</si>
  <si>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</si>
  <si>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</si>
  <si>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</si>
  <si>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</si>
  <si>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</si>
  <si>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</si>
  <si>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</si>
  <si>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</si>
  <si>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</si>
  <si>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</si>
  <si>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</si>
  <si>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</si>
  <si>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</si>
  <si>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</si>
  <si>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</si>
  <si>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</si>
  <si>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</si>
  <si>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</si>
  <si>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</si>
  <si>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</si>
  <si>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</si>
  <si>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</si>
  <si>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</si>
  <si>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</si>
  <si>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</si>
  <si>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</si>
  <si>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</si>
  <si>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</si>
  <si>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</si>
  <si>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</si>
  <si>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</si>
  <si>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</si>
  <si>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</si>
  <si>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</si>
  <si>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</si>
  <si>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</si>
  <si>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</si>
  <si>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</si>
  <si>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</si>
  <si>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</si>
  <si>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</si>
  <si>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</si>
  <si>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</si>
  <si>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</si>
  <si>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</si>
  <si>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</si>
  <si>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</si>
  <si>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</si>
  <si>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</si>
  <si>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</si>
  <si>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</si>
  <si>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</si>
  <si>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</si>
  <si>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</si>
  <si>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</si>
  <si>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</si>
  <si>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</si>
  <si>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</si>
  <si>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</si>
  <si>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</si>
  <si>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</si>
  <si>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</si>
  <si>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</si>
  <si>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</si>
  <si>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</si>
  <si>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</si>
  <si>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</si>
  <si>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</si>
  <si>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</si>
  <si>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</si>
  <si>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</si>
  <si>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</si>
  <si>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</si>
  <si>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</si>
  <si>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</si>
  <si>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</si>
  <si>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</si>
  <si>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</si>
  <si>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</si>
  <si>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</si>
  <si>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</si>
  <si>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</si>
  <si>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</si>
  <si>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</si>
  <si>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</si>
  <si>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</si>
  <si>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</si>
  <si>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</si>
  <si>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</si>
  <si>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</si>
  <si>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</si>
  <si>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</si>
  <si>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</si>
  <si>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</si>
  <si>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</si>
  <si>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</si>
  <si>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</si>
  <si>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</si>
  <si>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</si>
  <si>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</si>
  <si>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</si>
  <si>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</si>
  <si>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</si>
  <si>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</si>
  <si>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</si>
  <si>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</si>
  <si>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</si>
  <si>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</si>
  <si>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</si>
  <si>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</si>
  <si>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</si>
  <si>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</si>
  <si>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</si>
  <si>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</si>
  <si>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</si>
  <si>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</si>
  <si>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</si>
  <si>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</si>
  <si>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</si>
  <si>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</si>
  <si>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</si>
  <si>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</si>
  <si>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</si>
  <si>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</si>
  <si>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</si>
  <si>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</si>
  <si>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ETA 45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</si>
  <si>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</si>
  <si>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</si>
  <si>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</si>
  <si>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</si>
  <si>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</si>
  <si>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</si>
  <si>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</si>
  <si>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</si>
  <si>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</si>
  <si>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</si>
  <si>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</si>
  <si>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</si>
  <si>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</si>
  <si>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</si>
  <si>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</si>
  <si>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</si>
  <si>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</si>
  <si>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</si>
  <si>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</si>
  <si>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</si>
  <si>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</si>
  <si>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</si>
  <si>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</si>
  <si>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</si>
  <si>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</si>
  <si>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</si>
  <si>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</si>
  <si>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</si>
  <si>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</si>
  <si>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</si>
  <si>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</si>
  <si>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</si>
  <si>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</si>
  <si>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</si>
  <si>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</si>
  <si>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</si>
  <si>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</si>
  <si>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</si>
  <si>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</si>
  <si>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</si>
  <si>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</si>
  <si>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</si>
  <si>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</si>
  <si>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</si>
  <si>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</si>
  <si>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</si>
  <si>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</si>
  <si>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</si>
  <si>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</si>
  <si>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</si>
  <si>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</si>
  <si>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</si>
  <si>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</si>
  <si>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</si>
  <si>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</si>
  <si>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</si>
  <si>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</si>
  <si>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</si>
  <si>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</si>
  <si>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</si>
  <si>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</si>
  <si>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</si>
  <si>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</si>
  <si>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</si>
  <si>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</si>
  <si>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</si>
  <si>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</si>
  <si>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</si>
  <si>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</si>
  <si>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</si>
  <si>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</si>
  <si>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</si>
  <si>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</si>
  <si>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</si>
  <si>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</si>
  <si>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</si>
  <si>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</si>
  <si>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</si>
  <si>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</si>
  <si>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</si>
  <si>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</si>
  <si>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</si>
  <si>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</si>
  <si>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</si>
  <si>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</si>
  <si>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</si>
  <si>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</si>
  <si>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</si>
  <si>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</si>
  <si>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</si>
  <si>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</si>
  <si>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</si>
  <si>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</si>
  <si>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</si>
  <si>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</si>
  <si>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</si>
  <si>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</si>
  <si>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60 MIN</t>
  </si>
  <si>
    <t xml:space="preserve"> PCM-20251004-00001950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</si>
  <si>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</si>
  <si>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</si>
  <si>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</si>
  <si>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</si>
  <si>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</si>
  <si>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</si>
  <si>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</si>
  <si>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</si>
  <si>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</si>
  <si>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</si>
  <si>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</si>
  <si>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</si>
  <si>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</si>
  <si>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</si>
  <si>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PCM-20251004-00001914</t>
  </si>
  <si>
    <t xml:space="preserve">ETA 70 MIN </t>
  </si>
  <si>
    <t>PCM-20251004-00001993</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</si>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</sst>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272.01908634259598</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4.2338657411164604E-2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90"/>
      <c r="G4" s="67">
        <f ca="1">IFERROR(NOW()-F4,"")</f>
        <v>45934.967512268522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45934.967512268522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45934.967512268522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45934.967512268522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45934.967512268522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45934.967512268522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45934.967512268522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45934.967512268522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45934.967512268522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45934.967512268522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45934.967512268522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45934.967512268522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45934.967512268522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45934.967512268522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45934.967512268522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45934.967512268522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45934.967512268522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45934.967512268522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45934.967512268522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45934.967512268522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45934.967512268522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45934.967512268522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45934.967512268522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45934.967512268522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45934.967512268522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45934.967512268522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45934.967512268522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45934.967512268522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45934.967512268522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45934.967512268522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45934.967512268522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45934.967512268522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45934.967512268522</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134AD9E2-3D7E-4483-AB10-5A41EFC8CFA6}"/>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topLeftCell="C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243.31572986111132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128.24042893519072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109.96767430556065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45934.967512268522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45934.967512268522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45934.967512268522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45934.967512268522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45934.967512268522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45934.967512268522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45934.967512268522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45934.967512268522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45934.967512268522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45934.967512268522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45934.967512268522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45934.967512268522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45934.967512268522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45934.967512268522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45934.967512268522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45934.967512268522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45934.967512268522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45934.967512268522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45934.967512268522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45934.967512268522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45934.967512268522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45934.967512268522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45934.967512268522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45934.967512268522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45934.967512268522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45934.967512268522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45934.967512268522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45934.967512268522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45934.967512268522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45934.967512268522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45934.967512268522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45934.967512268522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45934.967512268522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45934.967512268522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45934.967512268522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45934.967512268522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45934.967512268522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45934.967512268522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45934.967512268522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45934.967512268522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45934.967512268522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45934.967512268522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45934.967512268522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45934.967512268522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45934.967512268522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45934.967512268522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45934.967512268522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45934.967512268522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45934.967512268522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45934.967512268522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45934.967512268522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45934.967512268522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45934.967512268522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45934.967512268522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45934.967512268522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45934.967512268522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45934.967512268522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45934.967512268522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45934.967512268522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45934.967512268522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45934.967512268522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45934.967512268522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45934.967512268522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45934.967512268522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45934.967512268522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45934.967512268522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45934.967512268522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45934.967512268522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45934.967512268522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45934.967512268522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45934.967512268522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45934.967512268522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45934.967512268522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45934.967512268522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45934.967512268522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45934.967512268522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45934.967512268522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45934.967512268522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45934.967512268522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45934.967512268522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45934.967512268522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45934.967512268522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45934.967512268522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45934.967512268522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45934.967512268522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45934.967512268522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45934.967512268522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45934.967512268522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45934.967512268522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45934.967512268522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45934.967512268522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45934.967512268522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45934.967512268522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45934.967512268522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45934.967512268522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45934.967512268522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45934.967512268522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45934.967512268522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45934.967512268522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45934.967512268522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45934.967512268522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45934.967512268522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45934.967512268522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45934.967512268522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45934.967512268522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45934.967512268522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45934.967512268522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45934.967512268522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45934.967512268522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45934.967512268522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45934.967512268522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45934.967512268522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45934.967512268522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45934.967512268522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45934.967512268522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45934.967512268522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45934.967512268522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45934.967512268522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45934.967512268522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45934.967512268522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45934.967512268522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45934.967512268522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45934.967512268522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45934.967512268522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45934.967512268522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45934.967512268522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45934.967512268522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45934.967512268522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45934.967512268522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45934.967512268522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45934.967512268522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45934.967512268522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45934.967512268522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45934.967512268522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45934.967512268522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45934.967512268522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45934.967512268522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45934.967512268522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45934.967512268522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45934.967512268522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45934.967512268522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45934.967512268522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45934.967512268522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45934.967512268522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45934.967512268522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45934.967512268522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45934.967512268522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45934.967512268522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45934.967512268522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45934.967512268522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45934.967512268522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45934.967512268522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45934.967512268522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45934.967512268522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45934.967512268522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45934.967512268522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45934.967512268522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45934.967512268522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45934.967512268522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45934.967512268522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45934.967512268522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45934.967512268522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45934.967512268522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45934.967512268522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45934.967512268522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45934.967512268522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45934.967512268522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45934.967512268522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45934.967512268522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45934.967512268522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45934.967512268522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45934.967512268522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45934.967512268522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45934.967512268522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45934.967512268522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45934.967512268522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45934.967512268522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45934.967512268522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45934.967512268522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45934.967512268522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45934.967512268522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45934.967512268522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45934.967512268522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45934.967512268522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45934.967512268522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45934.967512268522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45934.967512268522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45934.967512268522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45934.967512268522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45934.967512268522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45934.967512268522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45934.967512268522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45934.967512268522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45934.967512268522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45934.967512268522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45934.967512268522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45934.967512268522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45934.967512268522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45934.967512268522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45934.967512268522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45934.967512268522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45934.967512268522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45934.967512268522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45934.967512268522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45934.967512268522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45934.967512268522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45934.967512268522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45934.967512268522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45934.967512268522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45934.967512268522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45934.967512268522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45934.967512268522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45934.967512268522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45934.967512268522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45934.967512268522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45934.967512268522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45934.967512268522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45934.967512268522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45934.967512268522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45934.967512268522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45934.967512268522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45934.967512268522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45934.967512268522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45934.967512268522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45934.967512268522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45934.967512268522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45934.967512268522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45934.967512268522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45934.967512268522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45934.967512268522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45934.967512268522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45934.967512268522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45934.967512268522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45934.967512268522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45934.967512268522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45934.967512268522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45934.967512268522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45934.967512268522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45934.967512268522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45934.967512268522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45934.967512268522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45934.967512268522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45934.967512268522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45934.967512268522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45934.967512268522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45934.967512268522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45934.967512268522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45934.967512268522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45934.967512268522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45934.967512268522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45934.967512268522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45934.967512268522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45934.967512268522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45934.967512268522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45934.967512268522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45934.967512268522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45934.967512268522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45934.967512268522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45934.967512268522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45934.967512268522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45934.967512268522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45934.967512268522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45934.967512268522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45934.967512268522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45934.967512268522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45934.967512268522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45934.967512268522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45934.967512268522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45934.967512268522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45934.967512268522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45934.967512268522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45934.967512268522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45934.967512268522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45934.967512268522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45934.967512268522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45934.967512268522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45934.967512268522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45934.967512268522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45934.967512268522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45934.967512268522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45934.967512268522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45934.967512268522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45934.967512268522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45934.967512268522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45934.967512268522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45934.967512268522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45934.967512268522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45934.967512268522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45934.967512268522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45934.967512268522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45934.967512268522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45934.967512268522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45934.967512268522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45934.967512268522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45934.967512268522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45934.967512268522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45934.967512268522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45934.967512268522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45934.967512268522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45934.967512268522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45934.967512268522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45934.967512268522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45934.967512268522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45934.967512268522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45934.967512268522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45934.967512268522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45934.967512268522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45934.967512268522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45934.967512268522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45934.967512268522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45934.967512268522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45934.967512268522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45934.967512268522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45934.967512268522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45934.967512268522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45934.967512268522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45934.967512268522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45934.967512268522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45934.967512268522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45934.967512268522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45934.967512268522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45934.967512268522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45934.967512268522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45934.967512268522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45934.967512268522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45934.967512268522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45934.967512268522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45934.967512268522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45934.967512268522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45934.967512268522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45934.967512268522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45934.967512268522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45934.967512268522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45934.967512268522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45934.967512268522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45934.967512268522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45934.967512268522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45934.967512268522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45934.967512268522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45934.967512268522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45934.967512268522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45934.967512268522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45934.967512268522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45934.967512268522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45934.967512268522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45934.967512268522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45934.967512268522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45934.967512268522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45934.967512268522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45934.967512268522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45934.967512268522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45934.967512268522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45934.967512268522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45934.967512268522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45934.967512268522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45934.967512268522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45934.967512268522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45934.967512268522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45934.967512268522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45934.967512268522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45934.967512268522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45934.967512268522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45934.967512268522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45934.967512268522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45934.967512268522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45934.967512268522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45934.967512268522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45934.967512268522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45934.967512268522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45934.967512268522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45934.967512268522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45934.967512268522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45934.967512268522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45934.967512268522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45934.967512268522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45934.967512268522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45934.967512268522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45934.967512268522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45934.967512268522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45934.967512268522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45934.967512268522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45934.967512268522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45934.967512268522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45934.967512268522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45934.967512268522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45934.967512268522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45934.967512268522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45934.967512268522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45934.967512268522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45934.967512268522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45934.967512268522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45934.967512268522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45934.967512268522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45934.967512268522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45934.967512268522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45934.967512268522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45934.967512268522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45934.967512268522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45934.967512268522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45934.967512268522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45934.967512268522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45934.967512268522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45934.967512268522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45934.967512268522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45934.967512268522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45934.967512268522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45934.967512268522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45934.967512268522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45934.967512268522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45934.967512268522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45934.967512268522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45934.967512268522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45934.967512268522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45934.967512268522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45934.967512268522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45934.967512268522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45934.967512268522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45934.967512268522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45934.967512268522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45934.967512268522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45934.967512268522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45934.967512268522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45934.967512268522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45934.967512268522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45934.967512268522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45934.967512268522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45934.967512268522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45934.967512268522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45934.967512268522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45934.967512268522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45934.967512268522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45934.967512268522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45934.967512268522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45934.967512268522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45934.967512268522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45934.967512268522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45934.967512268522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45934.967512268522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45934.967512268522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45934.967512268522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45934.967512268522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45934.967512268522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45934.967512268522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45934.967512268522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45934.967512268522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45934.967512268522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45934.967512268522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45934.967512268522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45934.967512268522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45934.967512268522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45934.967512268522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45934.967512268522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45934.967512268522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45934.967512268522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45934.967512268522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45934.967512268522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45934.967512268522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45934.967512268522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45934.967512268522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45934.967512268522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45934.967512268522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45934.967512268522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45934.967512268522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45934.967512268522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45934.967512268522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45934.967512268522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45934.967512268522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45934.967512268522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45934.967512268522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45934.967512268522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45934.967512268522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45934.967512268522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45934.967512268522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45934.967512268522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45934.967512268522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45934.967512268522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45934.967512268522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45934.967512268522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45934.967512268522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45934.967512268522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45934.967512268522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45934.967512268522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45934.967512268522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45934.967512268522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45934.967512268522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45934.967512268522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45934.967512268522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45934.967512268522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45934.967512268522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45934.967512268522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45934.967512268522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45934.967512268522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45934.967512268522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45934.967512268522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45934.967512268522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45934.967512268522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45934.967512268522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45934.967512268522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45934.967512268522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45934.967512268522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45934.967512268522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45934.967512268522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45934.967512268522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45934.967512268522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45934.967512268522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45934.967512268522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45934.967512268522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45934.967512268522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45934.967512268522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45934.967512268522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45934.967512268522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45934.967512268522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45934.967512268522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45934.967512268522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45934.967512268522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45934.967512268522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45934.967512268522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45934.967512268522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45934.967512268522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45934.967512268522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45934.967512268522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45934.967512268522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45934.967512268522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45934.967512268522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45934.967512268522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45934.967512268522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45934.967512268522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45934.967512268522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45934.967512268522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45934.967512268522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45934.967512268522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45934.967512268522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45934.967512268522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45934.967512268522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45934.967512268522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45934.967512268522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45934.967512268522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45934.967512268522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45934.967512268522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45934.967512268522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45934.967512268522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45934.967512268522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45934.967512268522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45934.967512268522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45934.967512268522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45934.967512268522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45934.967512268522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45934.967512268522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45934.967512268522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45934.967512268522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45934.967512268522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45934.967512268522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45934.967512268522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45934.967512268522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45934.967512268522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45934.967512268522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45934.967512268522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45934.967512268522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45934.967512268522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45934.967512268522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45934.967512268522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45934.967512268522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45934.967512268522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45934.967512268522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45934.967512268522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45934.967512268522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45934.967512268522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45934.967512268522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45934.967512268522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45934.967512268522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45934.967512268522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45934.967512268522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45934.967512268522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45934.967512268522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45934.967512268522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45934.967512268522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45934.967512268522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45934.967512268522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45934.967512268522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45934.967512268522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45934.967512268522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45934.967512268522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45934.967512268522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45934.967512268522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45934.967512268522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45934.967512268522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45934.967512268522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45934.967512268522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45934.967512268522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45934.967512268522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45934.967512268522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45934.967512268522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45934.967512268522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45934.967512268522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45934.967512268522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45934.967512268522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45934.967512268522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45934.967512268522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45934.967512268522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45934.967512268522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45934.967512268522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45934.967512268522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45934.967512268522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45934.967512268522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45934.967512268522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45934.967512268522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45934.967512268522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45934.967512268522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45934.967512268522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45934.967512268522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45934.967512268522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45934.967512268522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45934.967512268522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45934.967512268522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45934.967512268522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45934.967512268522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45934.967512268522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45934.967512268522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45934.967512268522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45934.967512268522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45934.967512268522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45934.967512268522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45934.967512268522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45934.967512268522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45934.967512268522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45934.967512268522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45934.967512268522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45934.967512268522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45934.967512268522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45934.967512268522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45934.967512268522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45934.967512268522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45934.967512268522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45934.967512268522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45934.967512268522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45934.967512268522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45934.967512268522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45934.967512268522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45934.967512268522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45934.967512268522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45934.967512268522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45934.967512268522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45934.967512268522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45934.967512268522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45934.967512268522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45934.967512268522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45934.967512268522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45934.967512268522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45934.967512268522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45934.967512268522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45934.967512268522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45934.967512268522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45934.967512268522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45934.967512268522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45934.967512268522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45934.967512268522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45934.967512268522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45934.967512268522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45934.967512268522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45934.967512268522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45934.967512268522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45934.967512268522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45934.967512268522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45934.967512268522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45934.967512268522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45934.967512268522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45934.967512268522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45934.967512268522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45934.967512268522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45934.967512268522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45934.967512268522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45934.967512268522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45934.967512268522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45934.967512268522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45934.967512268522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45934.967512268522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45934.967512268522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45934.967512268522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45934.967512268522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45934.967512268522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45934.967512268522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45934.967512268522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45934.967512268522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45934.967512268522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45934.967512268522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45934.967512268522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45934.967512268522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45934.967512268522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45934.967512268522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45934.967512268522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45934.967512268522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45934.967512268522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45934.967512268522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45934.967512268522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45934.967512268522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45934.967512268522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45934.967512268522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45934.967512268522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45934.967512268522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45934.967512268522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45934.967512268522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45934.967512268522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45934.967512268522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45934.967512268522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45934.967512268522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45934.967512268522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45934.967512268522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45934.967512268522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45934.967512268522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45934.967512268522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45934.967512268522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45934.967512268522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45934.967512268522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45934.967512268522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45934.967512268522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45934.967512268522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45934.967512268522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45934.967512268522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45934.967512268522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45934.967512268522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45934.967512268522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45934.967512268522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45934.967512268522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45934.967512268522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45934.967512268522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45934.967512268522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45934.967512268522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45934.967512268522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45934.967512268522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45934.967512268522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45934.967512268522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45934.967512268522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45934.967512268522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45934.967512268522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45934.967512268522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45934.967512268522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45934.967512268522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45934.967512268522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45934.967512268522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45934.967512268522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45934.967512268522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45934.967512268522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45934.967512268522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45934.967512268522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45934.967512268522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45934.967512268522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45934.967512268522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45934.967512268522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45934.967512268522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45934.967512268522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45934.967512268522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45934.967512268522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45934.967512268522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45934.967512268522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45934.967512268522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45934.967512268522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45934.967512268522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45934.967512268522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45934.967512268522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45934.967512268522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45934.967512268522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45934.967512268522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45934.967512268522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45934.967512268522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45934.967512268522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45934.967512268522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45934.967512268522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45934.967512268522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45934.967512268522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45934.967512268522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45934.967512268522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45934.967512268522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45934.967512268522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45934.967512268522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45934.967512268522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45934.967512268522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45934.967512268522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45934.967512268522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45934.967512268522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45934.967512268522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45934.967512268522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45934.967512268522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45934.967512268522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45934.967512268522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45934.967512268522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45934.967512268522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45934.967512268522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45934.967512268522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45934.967512268522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45934.967512268522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45934.967512268522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45934.967512268522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45934.967512268522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45934.967512268522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45934.967512268522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45934.967512268522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45934.967512268522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45934.967512268522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45934.967512268522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45934.967512268522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45934.967512268522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45934.967512268522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45934.967512268522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45934.967512268522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45934.967512268522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45934.967512268522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45934.967512268522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45934.967512268522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45934.967512268522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45934.967512268522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45934.967512268522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45934.967512268522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45934.967512268522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45934.967512268522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45934.967512268522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45934.967512268522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45934.967512268522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45934.967512268522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45934.967512268522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45934.967512268522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45934.967512268522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45934.967512268522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45934.967512268522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45934.967512268522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45934.967512268522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45934.967512268522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45934.967512268522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45934.967512268522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45934.967512268522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45934.967512268522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45934.967512268522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45934.967512268522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45934.967512268522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45934.967512268522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45934.967512268522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45934.967512268522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45934.967512268522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45934.967512268522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45934.967512268522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45934.967512268522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45934.967512268522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45934.967512268522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45934.967512268522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45934.967512268522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45934.967512268522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45934.967512268522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45934.967512268522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45934.967512268522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45934.967512268522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45934.967512268522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45934.967512268522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45934.967512268522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45934.967512268522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45934.967512268522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45934.967512268522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45934.967512268522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45934.967512268522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45934.967512268522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45934.967512268522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45934.967512268522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45934.967512268522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45934.967512268522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45934.967512268522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45934.967512268522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45934.967512268522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45934.967512268522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45934.967512268522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45934.967512268522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45934.967512268522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45934.967512268522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45934.967512268522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45934.967512268522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45934.967512268522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45934.967512268522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45934.967512268522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45934.967512268522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45934.967512268522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45934.967512268522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45934.967512268522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45934.967512268522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45934.967512268522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45934.967512268522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45934.967512268522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45934.967512268522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45934.967512268522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45934.967512268522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45934.967512268522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45934.967512268522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45934.967512268522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45934.967512268522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45934.967512268522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45934.967512268522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45934.967512268522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45934.967512268522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45934.967512268522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45934.967512268522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45934.967512268522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45934.967512268522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45934.967512268522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45934.967512268522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45934.967512268522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45934.967512268522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45934.967512268522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45934.967512268522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45934.967512268522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45934.967512268522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45934.967512268522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45934.967512268522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45934.967512268522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45934.967512268522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45934.967512268522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45934.967512268522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45934.967512268522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45934.967512268522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45934.967512268522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45934.967512268522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45934.967512268522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45934.967512268522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45934.967512268522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45934.967512268522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45934.967512268522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45934.967512268522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45934.967512268522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45934.967512268522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45934.967512268522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45934.967512268522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45934.967512268522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45934.967512268522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45934.967512268522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45934.967512268522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45934.967512268522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45934.967512268522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45934.967512268522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45934.967512268522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45934.967512268522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45934.967512268522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45934.967512268522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45934.967512268522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45934.967512268522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45934.967512268522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45934.967512268522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45934.967512268522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45934.967512268522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45934.967512268522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45934.967512268522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45934.967512268522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45934.967512268522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45934.967512268522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45934.967512268522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45934.967512268522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45934.967512268522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45934.967512268522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45934.967512268522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45934.967512268522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45934.967512268522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45934.967512268522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45934.967512268522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45934.967512268522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45934.967512268522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45934.967512268522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45934.967512268522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45934.967512268522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45934.967512268522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45934.967512268522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45934.967512268522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45934.967512268522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45934.967512268522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45934.967512268522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45934.967512268522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45934.967512268522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45934.967512268522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45934.967512268522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45934.967512268522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45934.967512268522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45934.967512268522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45934.967512268522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45934.967512268522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45934.967512268522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45934.967512268522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45934.967512268522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45934.967512268522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45934.967512268522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45934.967512268522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45934.967512268522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45934.967512268522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45934.967512268522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45934.967512268522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45934.967512268522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45934.967512268522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45934.967512268522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45934.967512268522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45934.967512268522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45934.967512268522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45934.967512268522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45934.967512268522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45934.967512268522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45934.967512268522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45934.967512268522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45934.967512268522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45934.967512268522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45934.967512268522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45934.967512268522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45934.967512268522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45934.967512268522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45934.967512268522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45934.967512268522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45934.967512268522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45934.967512268522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45934.967512268522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45934.967512268522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45934.967512268522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45934.967512268522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45934.967512268522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45934.967512268522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45934.967512268522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45934.967512268522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45934.967512268522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45934.967512268522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45934.967512268522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45934.967512268522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45934.967512268522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45934.967512268522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45934.967512268522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45934.967512268522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45934.967512268522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45934.967512268522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45934.967512268522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45934.967512268522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45934.967512268522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45934.967512268522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45934.967512268522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45934.967512268522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45934.967512268522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45934.967512268522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45934.967512268522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45934.967512268522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45934.967512268522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45934.967512268522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45934.967512268522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45934.967512268522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45934.967512268522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45934.967512268522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45934.967512268522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45934.967512268522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45934.967512268522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45934.967512268522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45934.967512268522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45934.967512268522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45934.967512268522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45934.967512268522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45934.967512268522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45934.967512268522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45934.967512268522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45934.967512268522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45934.967512268522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45934.967512268522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45934.967512268522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45934.967512268522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45934.967512268522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45934.967512268522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45934.967512268522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45934.967512268522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45934.967512268522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45934.967512268522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45934.967512268522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45934.967512268522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45934.967512268522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45934.967512268522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45934.967512268522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45934.967512268522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45934.967512268522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45934.967512268522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45934.967512268522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45934.967512268522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45934.967512268522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45934.967512268522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45934.967512268522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45934.967512268522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45934.967512268522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45934.967512268522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45934.967512268522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45934.967512268522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45934.967512268522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45934.967512268522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45934.967512268522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45934.967512268522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45934.967512268522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45934.967512268522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45934.967512268522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45934.967512268522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45934.967512268522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45934.967512268522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45934.967512268522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45934.967512268522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45934.967512268522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45934.967512268522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45934.967512268522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45934.967512268522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45934.967512268522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45934.967512268522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45934.967512268522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45934.967512268522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45934.967512268522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45934.967512268522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45934.967512268522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45934.967512268522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45934.967512268522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45934.967512268522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45934.967512268522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45934.967512268522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45934.967512268522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45934.967512268522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45934.967512268522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45934.967512268522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45934.967512268522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45934.967512268522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45934.967512268522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45934.967512268522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45934.967512268522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45934.967512268522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45934.967512268522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45934.967512268522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45934.967512268522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45934.967512268522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45934.967512268522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45934.967512268522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45934.967512268522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45934.967512268522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45934.967512268522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45934.967512268522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45934.967512268522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45934.967512268522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45934.967512268522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45934.967512268522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45934.967512268522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45934.967512268522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45934.967512268522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45934.967512268522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45934.967512268522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45934.967512268522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45934.967512268522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45934.967512268522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45934.967512268522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45934.967512268522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45934.967512268522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45934.967512268522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45934.967512268522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45934.967512268522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45934.967512268522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45934.967512268522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45934.967512268522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45934.967512268522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45934.967512268522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45934.967512268522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45934.967512268522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45934.967512268522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45934.967512268522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45934.967512268522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45934.967512268522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45934.967512268522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45934.967512268522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45934.967512268522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45934.967512268522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45934.967512268522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45934.967512268522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45934.967512268522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45934.967512268522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45934.967512268522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45934.967512268522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45934.967512268522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45934.967512268522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45934.967512268522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45934.967512268522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45934.967512268522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45934.967512268522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45934.967512268522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45934.967512268522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45934.967512268522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45934.967512268522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45934.967512268522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45934.967512268522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45934.967512268522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45934.967512268522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45934.967512268522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45934.967512268522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45934.967512268522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45934.967512268522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45934.967512268522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45934.967512268522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45934.967512268522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45934.967512268522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45934.967512268522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45934.967512268522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45934.967512268522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45934.967512268522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45934.967512268522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45934.967512268522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45934.967512268522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45934.967512268522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45934.967512268522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45934.967512268522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45934.967512268522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45934.967512268522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45934.967512268522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45934.967512268522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45934.967512268522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45934.967512268522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45934.967512268522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45934.967512268522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45934.967512268522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45934.967512268522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45934.967512268522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45934.967512268522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45934.967512268522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45934.967512268522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45934.967512268522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45934.967512268522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45934.967512268522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45934.967512268522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45934.967512268522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45934.967512268522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45934.967512268522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45934.967512268522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45934.967512268522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45934.967512268522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45934.967512268522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45934.967512268522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45934.967512268522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45934.967512268522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45934.967512268522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45934.967512268522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45934.967512268522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45934.967512268522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45934.967512268522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45934.967512268522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45934.967512268522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45934.967512268522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45934.967512268522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45934.967512268522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45934.967512268522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45934.967512268522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45934.967512268522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45934.967512268522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45934.967512268522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45934.967512268522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45934.967512268522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45934.967512268522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45934.967512268522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45934.967512268522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45934.967512268522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45934.967512268522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45934.967512268522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45934.967512268522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45934.967512268522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45934.967512268522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45934.967512268522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45934.967512268522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45934.967512268522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45934.967512268522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45934.967512268522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45934.967512268522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45934.967512268522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45934.967512268522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45934.967512268522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45934.967512268522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45934.967512268522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45934.967512268522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45934.967512268522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45934.967512268522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45934.967512268522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45934.967512268522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45934.967512268522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45934.967512268522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45934.967512268522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45934.967512268522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45934.967512268522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45934.967512268522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45934.967512268522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45934.967512268522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45934.967512268522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45934.967512268522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45934.967512268522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45934.967512268522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45934.967512268522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45934.967512268522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45934.967512268522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45934.967512268522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45934.967512268522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45934.967512268522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45934.967512268522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45934.967512268522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45934.967512268522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45934.967512268522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45934.967512268522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45934.967512268522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45934.967512268522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45934.967512268522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45934.967512268522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45934.967512268522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45934.967512268522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45934.967512268522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45934.967512268522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45934.967512268522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45934.967512268522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45934.967512268522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45934.967512268522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45934.967512268522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45934.967512268522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45934.967512268522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45934.967512268522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45934.967512268522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45934.967512268522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45934.967512268522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45934.967512268522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45934.967512268522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45934.967512268522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45934.967512268522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45934.967512268522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45934.967512268522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45934.967512268522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45934.967512268522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45934.967512268522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45934.967512268522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45934.967512268522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45934.967512268522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45934.967512268522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45934.967512268522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45934.967512268522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45934.967512268522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45934.967512268522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45934.967512268522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45934.967512268522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45934.967512268522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45934.967512268522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45934.967512268522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45934.967512268522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45934.967512268522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45934.967512268522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45934.967512268522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45934.967512268522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45934.967512268522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45934.967512268522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45934.967512268522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45934.967512268522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45934.967512268522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45934.967512268522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45934.967512268522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45934.967512268522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45934.967512268522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45934.967512268522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45934.967512268522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45934.967512268522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45934.967512268522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45934.967512268522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45934.967512268522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45934.967512268522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45934.967512268522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45934.967512268522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45934.967512268522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45934.967512268522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45934.967512268522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45934.967512268522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45934.967512268522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45934.967512268522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45934.967512268522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45934.967512268522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45934.967512268522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45934.967512268522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45934.967512268522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45934.967512268522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45934.967512268522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45934.967512268522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45934.967512268522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45934.967512268522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45934.967512268522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45934.967512268522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45934.967512268522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45934.967512268522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45934.967512268522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45934.967512268522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45934.967512268522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45934.967512268522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45934.967512268522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45934.967512268522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45934.967512268522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45934.967512268522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45934.967512268522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45934.967512268522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45934.967512268522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45934.967512268522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45934.967512268522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45934.967512268522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45934.967512268522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45934.967512268522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45934.967512268522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45934.967512268522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45934.967512268522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45934.967512268522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45934.967512268522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45934.967512268522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45934.967512268522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45934.967512268522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45934.967512268522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45934.967512268522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45934.967512268522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45934.967512268522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45934.967512268522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45934.967512268522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45934.967512268522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45934.967512268522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45934.967512268522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45934.967512268522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45934.967512268522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45934.967512268522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45934.967512268522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45934.967512268522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45934.967512268522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45934.967512268522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45934.967512268522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45934.967512268522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45934.967512268522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45934.967512268522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45934.967512268522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45934.967512268522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45934.967512268522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45934.967512268522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45934.967512268522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45934.967512268522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45934.967512268522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45934.967512268522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45934.967512268522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45934.967512268522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45934.967512268522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45934.967512268522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45934.967512268522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45934.967512268522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45934.967512268522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45934.967512268522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45934.967512268522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45934.967512268522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45934.967512268522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45934.967512268522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45934.967512268522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45934.967512268522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45934.967512268522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45934.967512268522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45934.967512268522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45934.967512268522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45934.967512268522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45934.967512268522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45934.967512268522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45934.967512268522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45934.967512268522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45934.967512268522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45934.967512268522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45934.967512268522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45934.967512268522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45934.967512268522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45934.967512268522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45934.967512268522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45934.967512268522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45934.967512268522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45934.967512268522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45934.967512268522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45934.967512268522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45934.967512268522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45934.967512268522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45934.967512268522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45934.967512268522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45934.967512268522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45934.967512268522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45934.967512268522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45934.967512268522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45934.967512268522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45934.967512268522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45934.967512268522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45934.967512268522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45934.967512268522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45934.967512268522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45934.967512268522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45934.967512268522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45934.967512268522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45934.967512268522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45934.967512268522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45934.967512268522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45934.967512268522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45934.967512268522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45934.967512268522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45934.967512268522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45934.967512268522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45934.967512268522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45934.967512268522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45934.967512268522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45934.967512268522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45934.967512268522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45934.967512268522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45934.967512268522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45934.967512268522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45934.967512268522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45934.967512268522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45934.967512268522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45934.967512268522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45934.967512268522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45934.967512268522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45934.967512268522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45934.967512268522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45934.967512268522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45934.967512268522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45934.967512268522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45934.967512268522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45934.967512268522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45934.967512268522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45934.967512268522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45934.967512268522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45934.967512268522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45934.967512268522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45934.967512268522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45934.967512268522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45934.967512268522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45934.967512268522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45934.967512268522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45934.967512268522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45934.967512268522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45934.967512268522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45934.967512268522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45934.967512268522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45934.967512268522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45934.967512268522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45934.967512268522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45934.967512268522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45934.967512268522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45934.967512268522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45934.967512268522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45934.967512268522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45934.967512268522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45934.967512268522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231.48679467592592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4.0772344907454681</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0.2650817129688221</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0.12167893518926576</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45934.909548611111</v>
      </c>
      <c r="G6" s="114">
        <f ca="1">IFERROR(NOW()-F6,"")</f>
        <v>5.7963657411164604E-2</v>
      </c>
      <c r="H6" s="113">
        <v>45934.903935185182</v>
      </c>
      <c r="I6" s="110" t="str">
        <f>IFERROR(VLOOKUP(D6,DB!A:F,6,0),"")</f>
        <v>SCECO</v>
      </c>
      <c r="J6" s="110" t="str">
        <f>IFERROR(VLOOKUP(D6,DB!A:G,7,0),"")</f>
        <v>Vandalized+Vandalized</v>
      </c>
      <c r="K6" s="115" t="s">
        <v>39065</v>
      </c>
      <c r="L6" s="107" t="str">
        <f>IFERROR(VLOOKUP(D6,DB!A:I,9,0),"")</f>
        <v>Latis</v>
      </c>
    </row>
    <row r="7" spans="1:16" ht="15" customHeight="1">
      <c r="A7" s="110" t="s">
        <v>39066</v>
      </c>
      <c r="B7" s="110" t="str">
        <f>IFERROR(VLOOKUP(D7,DB!A:K,11,0),"")</f>
        <v>R4</v>
      </c>
      <c r="C7" s="111">
        <v>2</v>
      </c>
      <c r="D7" s="107" t="s">
        <v>38689</v>
      </c>
      <c r="E7" s="112" t="s">
        <v>38964</v>
      </c>
      <c r="F7" s="113">
        <v>45934.919386574074</v>
      </c>
      <c r="G7" s="114">
        <f ca="1">IFERROR(NOW()-F7,"")</f>
        <v>4.8125694447662681E-2</v>
      </c>
      <c r="H7" s="113">
        <v>45934.940868055557</v>
      </c>
      <c r="I7" s="110" t="str">
        <f>IFERROR(VLOOKUP(D7,DB!A:F,6,0),"")</f>
        <v>Sceco</v>
      </c>
      <c r="J7" s="110" t="str">
        <f>IFERROR(VLOOKUP(D7,DB!A:G,7,0),"")</f>
        <v>In progress</v>
      </c>
      <c r="K7" s="115" t="s">
        <v>39067</v>
      </c>
      <c r="L7" s="107" t="str">
        <f>IFERROR(VLOOKUP(D7,DB!A:I,9,0),"")</f>
        <v>Latis</v>
      </c>
    </row>
    <row r="8" spans="1:16" ht="15" customHeight="1">
      <c r="A8" s="110"/>
      <c r="B8" s="110" t="str">
        <f>IFERROR(VLOOKUP(D8,DB!A:K,11,0),"")</f>
        <v/>
      </c>
      <c r="C8" s="111"/>
      <c r="D8" s="107"/>
      <c r="E8" s="112"/>
      <c r="F8" s="113"/>
      <c r="G8" s="114">
        <f ca="1">IFERROR(NOW()-F8,"")</f>
        <v>45934.967512268522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45934.967512268522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45934.967512268522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45934.967512268522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45934.967512268522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45934.967512268522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45934.967512268522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45934.967512268522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45934.967512268522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45934.967512268522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45934.967512268522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45934.967512268522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45934.967512268522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45934.967512268522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45934.967512268522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45934.967512268522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45934.967512268522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45934.967512268522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45934.967512268522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45934.967512268522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45934.967512268522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45934.967512268522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45934.967512268522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45934.967512268522</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43.135452083333803</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8.7786349537054775</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35936</v>
      </c>
      <c r="E4" s="37" t="s">
        <v>38964</v>
      </c>
      <c r="F4" s="38">
        <v>45934.852303240739</v>
      </c>
      <c r="G4" s="39">
        <f ca="1">IFERROR(NOW()-F4,"-")</f>
        <v>0.11520902778283926</v>
      </c>
      <c r="H4" s="38">
        <v>45934.846458333333</v>
      </c>
      <c r="I4" s="37" t="str">
        <f>IFERROR(VLOOKUP(D4,DB!A:F,6,0),"")</f>
        <v>Generator-SG</v>
      </c>
      <c r="J4" s="37" t="str">
        <f>IFERROR(VLOOKUP(D4,DB!A:G,7,0),"")</f>
        <v>Vandalized</v>
      </c>
      <c r="K4" s="37" t="s">
        <v>39073</v>
      </c>
      <c r="L4" s="37" t="str">
        <f>IFERROR(VLOOKUP(D4,DB!A:I,9,0),"")</f>
        <v>Latis</v>
      </c>
      <c r="M4" s="136"/>
    </row>
    <row r="5" spans="1:13" ht="15.75">
      <c r="A5" s="37"/>
      <c r="B5" s="37" t="str">
        <f>IFERROR(VLOOKUP(D5,DB!A:K,11,0),"")</f>
        <v/>
      </c>
      <c r="C5" s="37"/>
      <c r="D5" s="141"/>
      <c r="E5" s="37"/>
      <c r="F5" s="38"/>
      <c r="G5" s="39">
        <f ca="1">IFERROR(NOW()-F5,"-")</f>
        <v>45934.967512268522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45934.967512268522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45934.967512268522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45934.967512268522</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45934.967512268522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45934.967512268522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45934.967512268522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45934.967512268522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45934.967512268522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45934.967512268522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45934.967512268522</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45934.967512268522</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45934.967512268522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45934.967512268522</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45934.967512268522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45934.967512268522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45934.967512268522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45934.967512268522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45934.967512268522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45934.967512268522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45934.967512268522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45934.967512268522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45934.967512268522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45934.967512268522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45934.967512268522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45934.967512268522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45934.967512268522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45934.967512268522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45934.967512268522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45934.967512268522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45934.967512268522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45934.967512268522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45934.967512268522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45934.967512268522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45934.967512268522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45934.967512268522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45934.967512268522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45934.967512268522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45934.967512268522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45934.967512268522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45934.967512268522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45934.967512268522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45934.967512268522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45934.967512268522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45934.967512268522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45934.967512268522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45934.967512268522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45934.967512268522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45934.967512268522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45934.967512268522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45934.967512268522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45934.967512268522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45934.967512268522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45934.967512268522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45934.967512268522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45934.967512268522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45934.967512268522</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45934.967512268522</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45934.967512268522</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45934.967512268522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45934.967512268522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45934.967512268522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45934.967512268522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45934.967512268522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45934.967512268522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45934.967512268522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45934.967512268522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45934.967512268522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45934.967512268522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45934.967512268522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45934.967512268522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45934.967512268522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45934.967512268522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45934.967512268522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45934.967512268522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45934.967512268522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45934.967512268522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45934.967512268522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45934.967512268522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45934.967512268522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45934.967512268522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45934.967512268522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45934.967512268522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45934.967512268522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45934.967512268522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45934.967512268522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45934.967512268522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45934.967512268522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45934.967512268522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45934.967512268522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45934.967512268522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45934.967512268522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45934.967512268522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45934.967512268522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45934.967512268522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45934.967512268522</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45934.967512268522</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45934.967512268522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45934.967512268522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45934.967512268522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45934.967512268522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45934.967512268522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45934.967512268522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45934.967512268522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45934.967512268522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45934.967512268522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45934.967512268522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45934.967512268522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45934.967512268522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45934.967512268522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45934.967512268522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45934.967512268522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45934.967512268522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45934.967512268522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45934.967512268522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45934.967512268522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45934.967512268522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45934.967512268522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45934.967512268522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45934.967512268522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45934.967512268522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45934.967512268522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45934.967512268522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45934.967512268522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45934.967512268522</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45934.967512268522</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45934.967512268522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45934.967512268522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45934.967512268522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45934.967512268522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45934.967512268522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45934.967512268522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45934.967512268522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45934.967512268522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45934.967512268522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45934.967512268522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45934.967512268522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45934.967512268522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45934.967512268522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45934.967512268522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45934.967512268522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45934.967512268522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45934.967512268522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45934.967512268522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45934.967512268522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45934.967512268522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45934.967512268522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45934.967512268522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45934.967512268522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45934.967512268522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45934.967512268522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45934.967512268522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45934.967512268522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45934.967512268522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45934.967512268522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45934.967512268522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45934.967512268522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45934.967512268522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45934.967512268522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45934.967512268522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45934.967512268522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45934.967512268522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45934.967512268522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45934.967512268522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45934.967512268522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45934.967512268522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45934.967512268522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45934.967512268522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45934.967512268522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45934.967512268522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45934.967512268522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45934.967512268522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45934.967512268522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45934.967512268522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45934.967512268522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45934.967512268522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45934.967512268522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45934.967512268522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45934.967512268522</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45934.967512268522</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3" ht="15"/>
    <row r="1384"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1.0865400463007973</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8.1946650462996331</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2.5266898148402106E-2</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1.2621881944505731</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1</v>
      </c>
      <c r="D6" s="137" t="s">
        <v>33012</v>
      </c>
      <c r="E6" s="137" t="s">
        <v>38964</v>
      </c>
      <c r="F6" s="140">
        <v>45934.893229166664</v>
      </c>
      <c r="G6" s="137">
        <f ca="1">IFERROR(NOW()-F6,"-")</f>
        <v>7.428310185787268E-2</v>
      </c>
      <c r="H6" s="140">
        <v>45934.926180555558</v>
      </c>
      <c r="I6" s="137" t="str">
        <f>IFERROR(VLOOKUP(D6,DB!A:F,6,0),"")</f>
        <v>SCECO</v>
      </c>
      <c r="J6" s="137" t="str">
        <f>IFERROR(VLOOKUP(D6,DB!A:G,7,0),"")</f>
        <v>Dead</v>
      </c>
      <c r="K6" s="137" t="s">
        <v>39082</v>
      </c>
      <c r="L6" s="137" t="str">
        <f>IFERROR(VLOOKUP(D6,DB!A:I,9,0),"")</f>
        <v>Latis</v>
      </c>
      <c r="M6" s="137"/>
    </row>
    <row r="7" spans="1:16383" ht="31.5" customHeight="1">
      <c r="A7" s="137" t="s">
        <v>39083</v>
      </c>
      <c r="B7" s="137" t="str">
        <f>IFERROR(VLOOKUP(D7,DB!A:K,11,0),"")</f>
        <v>R6</v>
      </c>
      <c r="C7" s="137">
        <v>1</v>
      </c>
      <c r="D7" s="137" t="s">
        <v>34159</v>
      </c>
      <c r="E7" s="137" t="s">
        <v>38964</v>
      </c>
      <c r="F7" s="140">
        <v>45934.948842592596</v>
      </c>
      <c r="G7" s="137">
        <f ca="1">IFERROR(NOW()-F7,"-")</f>
        <v>1.866967592650326E-2</v>
      </c>
      <c r="H7" s="140">
        <v>45934.942962962959</v>
      </c>
      <c r="I7" s="137" t="str">
        <f>IFERROR(VLOOKUP(D7,DB!A:F,6,0),"")</f>
        <v>Generator-SG</v>
      </c>
      <c r="J7" s="137" t="str">
        <f>IFERROR(VLOOKUP(D7,DB!A:G,7,0),"")</f>
        <v>Dead</v>
      </c>
      <c r="K7" s="137" t="s">
        <v>39084</v>
      </c>
      <c r="L7" s="137" t="str">
        <f>IFERROR(VLOOKUP(D7,DB!A:I,9,0),"")</f>
        <v>Latis</v>
      </c>
      <c r="M7" s="137"/>
    </row>
    <row r="8" spans="1:16383" ht="31.5" customHeight="1">
      <c r="A8" s="121"/>
      <c r="B8" s="137" t="str">
        <f>IFERROR(VLOOKUP(D8,DB!A:K,11,0),"")</f>
        <v/>
      </c>
      <c r="C8" s="137"/>
      <c r="D8" s="137"/>
      <c r="E8" s="137"/>
      <c r="F8" s="137"/>
      <c r="G8" s="137">
        <f ca="1">IFERROR(NOW()-F8,"-")</f>
        <v>45934.967512268522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45934.967512268522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45934.967512268522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45934.967512268522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45934.967512268522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45934.967512268522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45934.967512268522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45934.967512268522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45934.967512268522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45934.967512268522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45934.967512268522</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45934.967512268522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45934.967512268522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45934.967512268522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45934.967512268522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45934.967512268522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45934.967512268522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45934.967512268522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45934.967512268522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45934.967512268522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45934.967512268522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45934.967512268522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45934.967512268522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45934.967512268522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45934.967512268522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45934.967512268522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45934.967512268522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45934.967512268522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45934.967512268522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45934.967512268522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45934.967512268522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45934.967512268522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45934.967512268522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45934.967512268522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45934.967512268522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45934.967512268522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45934.967512268522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45934.967512268522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45934.967512268522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45934.967512268522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45934.967512268522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45934.967512268522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45934.967512268522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45934.967512268522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45934.967512268522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45934.967512268522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45934.967512268522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45934.967512268522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45934.967512268522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45934.967512268522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45934.967512268522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45934.967512268522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45934.967512268522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45934.967512268522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45934.967512268522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45934.967512268522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45934.967512268522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45934.967512268522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45934.967512268522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45934.967512268522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45934.967512268522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45934.967512268522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45934.967512268522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45934.967512268522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45934.967512268522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45934.967512268522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45934.967512268522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45934.967512268522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45934.967512268522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45934.967512268522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45934.967512268522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45934.967512268522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45934.967512268522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45934.967512268522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45934.967512268522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45934.967512268522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45934.967512268522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45934.967512268522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45934.967512268522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45934.967512268522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45934.967512268522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45934.967512268522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45934.967512268522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45934.967512268522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45934.967512268522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45934.967512268522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45934.967512268522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45934.967512268522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45934.967512268522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45934.967512268522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45934.967512268522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45934.967512268522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45934.967512268522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45934.967512268522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45934.967512268522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45934.967512268522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45934.967512268522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45934.967512268522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45934.967512268522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45934.967512268522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45934.967512268522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45934.967512268522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45934.967512268522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45934.967512268522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45934.967512268522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45934.967512268522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45934.967512268522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45934.967512268522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45934.967512268522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45934.967512268522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45934.967512268522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45934.967512268522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45934.967512268522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45934.967512268522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45934.967512268522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45934.967512268522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45934.967512268522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45934.967512268522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45934.967512268522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45934.967512268522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45934.967512268522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45934.967512268522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45934.967512268522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45934.967512268522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45934.967512268522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45934.967512268522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45934.967512268522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45934.967512268522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45934.967512268522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45934.967512268522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45934.967512268522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45934.967512268522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45934.967512268522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45934.967512268522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45934.967512268522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45934.967512268522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45934.967512268522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45934.967512268522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45934.967512268522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45934.967512268522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45934.967512268522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45934.967512268522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45934.967512268522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45934.967512268522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45934.967512268522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45934.967512268522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45934.967512268522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45934.967512268522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45934.967512268522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45934.967512268522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45934.967512268522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45934.967512268522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45934.967512268522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45934.967512268522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45934.967512268522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45934.967512268522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45934.967512268522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45934.967512268522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45934.967512268522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45934.967512268522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45934.967512268522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45934.967512268522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45934.967512268522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45934.967512268522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45934.967512268522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45934.967512268522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45934.967512268522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45934.967512268522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45934.967512268522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45934.967512268522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45934.967512268522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45934.967512268522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45934.967512268522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45934.967512268522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45934.967512268522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45934.967512268522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45934.967512268522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45934.967512268522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45934.967512268522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45934.967512268522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45934.967512268522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45934.967512268522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45934.967512268522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45934.967512268522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45934.967512268522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45934.967512268522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45934.967512268522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45934.967512268522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45934.967512268522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45934.967512268522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45934.967512268522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45934.967512268522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45934.967512268522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45934.967512268522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45934.967512268522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45934.967512268522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45934.967512268522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45934.967512268522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45934.967512268522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45934.967512268522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45934.967512268522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45934.967512268522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45934.967512268522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45934.967512268522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45934.967512268522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45934.967512268522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45934.967512268522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45934.967512268522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45934.967512268522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45934.967512268522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45934.967512268522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45934.967512268522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45934.967512268522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45934.967512268522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45934.967512268522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45934.967512268522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45934.967512268522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45934.967512268522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45934.967512268522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45934.967512268522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45934.967512268522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45934.967512268522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45934.967512268522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45934.967512268522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45934.967512268522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45934.967512268522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45934.967512268522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45934.967512268522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45934.967512268522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45934.967512268522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45934.967512268522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45934.967512268522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45934.967512268522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45934.967512268522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45934.967512268522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45934.967512268522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45934.967512268522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45934.967512268522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45934.967512268522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45934.967512268522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45934.967512268522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45934.967512268522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45934.967512268522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45934.967512268522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45934.967512268522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45934.967512268522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45934.967512268522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45934.967512268522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45934.967512268522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45934.967512268522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45934.967512268522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45934.967512268522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45934.967512268522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45934.967512268522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45934.967512268522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45934.967512268522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45934.967512268522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45934.967512268522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45934.967512268522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45934.967512268522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45934.967512268522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45934.967512268522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45934.967512268522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45934.967512268522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45934.967512268522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45934.967512268522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45934.967512268522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45934.967512268522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45934.967512268522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45934.967512268522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45934.967512268522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45934.967512268522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45934.967512268522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45934.967512268522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45934.967512268522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45934.967512268522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45934.967512268522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45934.967512268522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45934.967512268522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45934.967512268522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45934.967512268522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45934.967512268522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45934.967512268522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45934.967512268522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45934.967512268522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45934.967512268522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45934.967512268522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45934.967512268522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45934.967512268522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45934.967512268522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45934.967512268522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45934.967512268522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45934.967512268522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45934.967512268522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45934.967512268522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45934.967512268522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45934.967512268522</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8: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2025-10-04T20:13:13Z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