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10" documentId="13_ncr:1_{F6CB121F-512D-4AA6-A0C1-0FB36C537598}" xr6:coauthVersionLast="47" xr6:coauthVersionMax="47" xr10:uidLastSave="{811BE072-4730-4332-AD7B-F0E06D355936}"/>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<sst xmlns="http://schemas.openxmlformats.org/spreadsheetml/2006/main" count="178583" uniqueCount="39073">
  <si>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</si>
  <si>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</si>
  <si>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</si>
  <si>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</si>
  <si>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</si>
  <si>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</si>
  <si>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</si>
  <si>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</si>
  <si>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</si>
  <si>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</si>
  <si>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</si>
  <si>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</si>
  <si>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</si>
  <si>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</si>
  <si>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</si>
  <si>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</si>
  <si>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</si>
  <si>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</si>
  <si>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</si>
  <si>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</si>
  <si>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</si>
  <si>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</si>
  <si>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</si>
  <si>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</si>
  <si>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</si>
  <si>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</si>
  <si>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</si>
  <si>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</si>
  <si>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</si>
  <si>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</si>
  <si>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</si>
  <si>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</si>
  <si>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</si>
  <si>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</si>
  <si>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</si>
  <si>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</si>
  <si>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</si>
  <si>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</si>
  <si>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</si>
  <si>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</si>
  <si>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</si>
  <si>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</si>
  <si>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</si>
  <si>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</si>
  <si>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</si>
  <si>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</si>
  <si>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</si>
  <si>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</si>
  <si>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</si>
  <si>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</si>
  <si>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</si>
  <si>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</si>
  <si>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</si>
  <si>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</si>
  <si>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</si>
  <si>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</si>
  <si>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</si>
  <si>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</si>
  <si>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</si>
  <si>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</si>
  <si>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</si>
  <si>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</si>
  <si>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</si>
  <si>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</si>
  <si>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</si>
  <si>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</si>
  <si>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</si>
  <si>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</si>
  <si>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</si>
  <si>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</si>
  <si>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</si>
  <si>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</si>
  <si>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</si>
  <si>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</si>
  <si>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</si>
  <si>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</si>
  <si>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</si>
  <si>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</si>
  <si>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</si>
  <si>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</si>
  <si>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</si>
  <si>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</si>
  <si>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</si>
  <si>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</si>
  <si>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</si>
  <si>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</si>
  <si>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</si>
  <si>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</si>
  <si>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</si>
  <si>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</si>
  <si>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</si>
  <si>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</si>
  <si>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</si>
  <si>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</si>
  <si>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</si>
  <si>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</si>
  <si>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</si>
  <si>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</si>
  <si>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</si>
  <si>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</si>
  <si>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</si>
  <si>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</si>
  <si>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</si>
  <si>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</si>
  <si>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</si>
  <si>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</si>
  <si>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</si>
  <si>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</si>
  <si>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</si>
  <si>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</si>
  <si>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</si>
  <si>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</si>
  <si>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</si>
  <si>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</si>
  <si>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</si>
  <si>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</si>
  <si>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</si>
  <si>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</si>
  <si>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</si>
  <si>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</si>
  <si>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</si>
  <si>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</si>
  <si>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</si>
  <si>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</si>
  <si>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</si>
  <si>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</si>
  <si>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</si>
  <si>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</si>
  <si>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</si>
  <si>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</si>
  <si>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</si>
  <si>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</si>
  <si>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</si>
  <si>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</si>
  <si>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</si>
  <si>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</si>
  <si>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</si>
  <si>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</si>
  <si>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</si>
  <si>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</si>
  <si>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</si>
  <si>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</si>
  <si>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</si>
  <si>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</si>
  <si>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</si>
  <si>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</si>
  <si>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</si>
  <si>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</si>
  <si>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</si>
  <si>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</si>
  <si>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</si>
  <si>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</si>
  <si>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</si>
  <si>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</si>
  <si>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</si>
  <si>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</si>
  <si>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</si>
  <si>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</si>
  <si>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</si>
  <si>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</si>
  <si>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</si>
  <si>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</si>
  <si>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</si>
  <si>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</si>
  <si>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</si>
  <si>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</si>
  <si>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</si>
  <si>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</si>
  <si>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</si>
  <si>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</si>
  <si>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</si>
  <si>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</si>
  <si>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</si>
  <si>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</si>
  <si>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</si>
  <si>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</si>
  <si>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</si>
  <si>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</si>
  <si>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</si>
  <si>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</si>
  <si>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</si>
  <si>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</si>
  <si>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</si>
  <si>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</si>
  <si>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</si>
  <si>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</si>
  <si>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</si>
  <si>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</si>
  <si>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</si>
  <si>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</si>
  <si>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</si>
  <si>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</si>
  <si>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</si>
  <si>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</si>
  <si>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</si>
  <si>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</si>
  <si>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</si>
  <si>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</si>
  <si>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</si>
  <si>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</si>
  <si>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</si>
  <si>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</si>
  <si>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</si>
  <si>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</si>
  <si>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</si>
  <si>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</si>
  <si>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</si>
  <si>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</si>
  <si>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</si>
  <si>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</si>
  <si>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</si>
  <si>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</si>
  <si>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</si>
  <si>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</si>
  <si>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</si>
  <si>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</si>
  <si>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</si>
  <si>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</si>
  <si>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</si>
  <si>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</si>
  <si>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</si>
  <si>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</si>
  <si>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</si>
  <si>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</si>
  <si>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</si>
  <si>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</si>
  <si>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</si>
  <si>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</si>
  <si>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</si>
  <si>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</si>
  <si>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</si>
  <si>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</si>
  <si>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</si>
  <si>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</si>
  <si>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</si>
  <si>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</si>
  <si>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</si>
  <si>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</si>
  <si>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</si>
  <si>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</si>
  <si>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</si>
  <si>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</si>
  <si>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</si>
  <si>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</si>
  <si>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</si>
  <si>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</si>
  <si>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</si>
  <si>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</si>
  <si>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</si>
  <si>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</si>
  <si>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</si>
  <si>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</si>
  <si>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</si>
  <si>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</si>
  <si>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</si>
  <si>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</si>
  <si>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</si>
  <si>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</si>
  <si>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</si>
  <si>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</si>
  <si>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</si>
  <si>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</si>
  <si>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</si>
  <si>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</si>
  <si>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</si>
  <si>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</si>
  <si>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</si>
  <si>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</si>
  <si>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</si>
  <si>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</si>
  <si>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</si>
  <si>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</si>
  <si>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</si>
  <si>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</si>
  <si>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</si>
  <si>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</si>
  <si>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</si>
  <si>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</si>
  <si>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</si>
  <si>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</si>
  <si>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</si>
  <si>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</si>
  <si>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</si>
  <si>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</si>
  <si>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</si>
  <si>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</si>
  <si>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</si>
  <si>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</si>
  <si>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</si>
  <si>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</si>
  <si>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</si>
  <si>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</si>
  <si>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</si>
  <si>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</si>
  <si>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</si>
  <si>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</si>
  <si>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</si>
  <si>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</si>
  <si>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</si>
  <si>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</si>
  <si>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</si>
  <si>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</si>
  <si>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</si>
  <si>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</si>
  <si>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</si>
  <si>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</si>
  <si>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</si>
  <si>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</si>
  <si>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</si>
  <si>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</si>
  <si>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</si>
  <si>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</si>
  <si>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</si>
  <si>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</si>
  <si>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</si>
  <si>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</si>
  <si>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</si>
  <si>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</si>
  <si>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</si>
  <si>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</si>
  <si>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</si>
  <si>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</si>
  <si>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</si>
  <si>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</si>
  <si>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</si>
  <si>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</si>
  <si>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</si>
  <si>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</si>
  <si>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</si>
  <si>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</si>
  <si>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</si>
  <si>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</si>
  <si>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</si>
  <si>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</si>
  <si>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</si>
  <si>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</si>
  <si>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</si>
  <si>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</si>
  <si>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</si>
  <si>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</si>
  <si>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</si>
  <si>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</si>
  <si>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</si>
  <si>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</si>
  <si>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</si>
  <si>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</si>
  <si>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</si>
  <si>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</si>
  <si>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</si>
  <si>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</si>
  <si>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</si>
  <si>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</si>
  <si>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</si>
  <si>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</si>
  <si>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</si>
  <si>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</si>
  <si>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</si>
  <si>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</si>
  <si>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</si>
  <si>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</si>
  <si>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</si>
  <si>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</si>
  <si>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</si>
  <si>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</si>
  <si>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</si>
  <si>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</si>
  <si>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</si>
  <si>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</si>
  <si>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</si>
  <si>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</si>
  <si>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</si>
  <si>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</si>
  <si>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</si>
  <si>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</si>
  <si>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</si>
  <si>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</si>
  <si>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</si>
  <si>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</si>
  <si>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</si>
  <si>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</si>
  <si>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</si>
  <si>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</si>
  <si>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</si>
  <si>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</si>
  <si>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</si>
  <si>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</si>
  <si>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</si>
  <si>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</si>
  <si>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</si>
  <si>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</si>
  <si>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</si>
  <si>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</si>
  <si>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</si>
  <si>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</si>
  <si>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</si>
  <si>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</si>
  <si>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</si>
  <si>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</si>
  <si>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</si>
  <si>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</si>
  <si>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</si>
  <si>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</si>
  <si>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</si>
  <si>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</si>
  <si>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</si>
  <si>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</si>
  <si>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</si>
  <si>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</si>
  <si>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</si>
  <si>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</si>
  <si>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</si>
  <si>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</si>
  <si>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</si>
  <si>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</si>
  <si>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</si>
  <si>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</si>
  <si>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</si>
  <si>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</si>
  <si>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</si>
  <si>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</si>
  <si>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</si>
  <si>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</si>
  <si>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</si>
  <si>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</si>
  <si>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</si>
  <si>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</si>
  <si>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</si>
  <si>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</si>
  <si>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</si>
  <si>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</si>
  <si>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</si>
  <si>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</si>
  <si>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</si>
  <si>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</si>
  <si>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</si>
  <si>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</si>
  <si>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</si>
  <si>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</si>
  <si>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</si>
  <si>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</si>
  <si>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</si>
  <si>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</si>
  <si>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</si>
  <si>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</si>
  <si>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</si>
  <si>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</si>
  <si>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</si>
  <si>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</si>
  <si>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</si>
  <si>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</si>
  <si>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</si>
  <si>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</si>
  <si>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</si>
  <si>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</si>
  <si>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</si>
  <si>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</si>
  <si>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</si>
  <si>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</si>
  <si>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</si>
  <si>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</si>
  <si>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</si>
  <si>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</si>
  <si>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</si>
  <si>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</si>
  <si>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</si>
  <si>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</si>
  <si>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</si>
  <si>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</si>
  <si>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</si>
  <si>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</si>
  <si>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</si>
  <si>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</si>
  <si>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</si>
  <si>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</si>
  <si>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</si>
  <si>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</si>
  <si>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</si>
  <si>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</si>
  <si>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</si>
  <si>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</si>
  <si>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</si>
  <si>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</si>
  <si>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</si>
  <si>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</si>
  <si>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</si>
  <si>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</si>
  <si>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</si>
  <si>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</si>
  <si>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</si>
  <si>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</si>
  <si>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</si>
  <si>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</si>
  <si>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</si>
  <si>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</si>
  <si>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</si>
  <si>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</si>
  <si>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</si>
  <si>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</si>
  <si>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</si>
  <si>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</si>
  <si>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</si>
  <si>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</si>
  <si>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</si>
  <si>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</si>
  <si>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</si>
  <si>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</si>
  <si>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</si>
  <si>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</si>
  <si>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</si>
  <si>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</si>
  <si>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</si>
  <si>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</si>
  <si>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</si>
  <si>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</si>
  <si>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</si>
  <si>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</si>
  <si>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</si>
  <si>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</si>
  <si>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</si>
  <si>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</si>
  <si>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</si>
  <si>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</si>
  <si>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</si>
  <si>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</si>
  <si>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</si>
  <si>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</si>
  <si>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</si>
  <si>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</si>
  <si>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</si>
  <si>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</si>
  <si>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</si>
  <si>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</si>
  <si>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</si>
  <si>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</si>
  <si>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</si>
  <si>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</si>
  <si>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</si>
  <si>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</si>
  <si>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</si>
  <si>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</si>
  <si>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</si>
  <si>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</si>
  <si>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</si>
  <si>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</si>
  <si>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</si>
  <si>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</si>
  <si>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</si>
  <si>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</si>
  <si>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</si>
  <si>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</si>
  <si>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</si>
  <si>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</si>
  <si>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</si>
  <si>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</si>
  <si>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</si>
  <si>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</si>
  <si>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</si>
  <si>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</si>
  <si>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</si>
  <si>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</si>
  <si>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</si>
  <si>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</si>
  <si>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</si>
  <si>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</si>
  <si>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</si>
  <si>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</si>
  <si>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</si>
  <si>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</si>
  <si>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</si>
  <si>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</si>
  <si>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</si>
  <si>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</si>
  <si>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</si>
  <si>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</si>
  <si>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</si>
  <si>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</si>
  <si>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</si>
  <si>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</si>
  <si>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</si>
  <si>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</si>
  <si>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</si>
  <si>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</si>
  <si>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</si>
  <si>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</si>
  <si>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</si>
  <si>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</si>
  <si>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</si>
  <si>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</si>
  <si>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</si>
  <si>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</si>
  <si>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</si>
  <si>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</si>
  <si>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</si>
  <si>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</si>
  <si>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</si>
  <si>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</si>
  <si>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</si>
  <si>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</si>
  <si>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</si>
  <si>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</si>
  <si>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</si>
  <si>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</si>
  <si>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</si>
  <si>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</si>
  <si>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</si>
  <si>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</si>
  <si>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</si>
  <si>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</si>
  <si>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</si>
  <si>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</si>
  <si>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</si>
  <si>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</si>
  <si>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</si>
  <si>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</si>
  <si>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</si>
  <si>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</si>
  <si>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</si>
  <si>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</si>
  <si>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</si>
  <si>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</si>
  <si>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</si>
  <si>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</si>
  <si>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</si>
  <si>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</si>
  <si>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</si>
  <si>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</si>
  <si>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</si>
  <si>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</si>
  <si>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</si>
  <si>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</si>
  <si>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</si>
  <si>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</si>
  <si>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</si>
  <si>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</si>
  <si>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</si>
  <si>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</si>
  <si>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</si>
  <si>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</si>
  <si>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</si>
  <si>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</si>
  <si>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</si>
  <si>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</si>
  <si>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</si>
  <si>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</si>
  <si>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</si>
  <si>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</si>
  <si>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</si>
  <si>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</si>
  <si>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</si>
  <si>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</si>
  <si>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</si>
  <si>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</si>
  <si>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</si>
  <si>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</si>
  <si>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</si>
  <si>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</si>
  <si>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</si>
  <si>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</si>
  <si>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</si>
  <si>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</si>
  <si>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</si>
  <si>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</si>
  <si>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</si>
  <si>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</si>
  <si>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</si>
  <si>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</si>
  <si>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</si>
  <si>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</si>
  <si>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</si>
  <si>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</si>
  <si>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</si>
  <si>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</si>
  <si>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</si>
  <si>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</si>
  <si>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</si>
  <si>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</si>
  <si>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</si>
  <si>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</si>
  <si>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</si>
  <si>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</si>
  <si>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</si>
  <si>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</si>
  <si>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</si>
  <si>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</si>
  <si>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</si>
  <si>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</si>
  <si>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</si>
  <si>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</si>
  <si>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</si>
  <si>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</si>
  <si>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</si>
  <si>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</si>
  <si>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</si>
  <si>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</si>
  <si>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</si>
  <si>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</si>
  <si>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</si>
  <si>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</si>
  <si>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</si>
  <si>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</si>
  <si>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</si>
  <si>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</si>
  <si>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</si>
  <si>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</si>
  <si>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</si>
  <si>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</si>
  <si>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</si>
  <si>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</si>
  <si>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</si>
  <si>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</si>
  <si>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</si>
  <si>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</si>
  <si>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</si>
  <si>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</si>
  <si>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</si>
  <si>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</si>
  <si>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</si>
  <si>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</si>
  <si>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</si>
  <si>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</si>
  <si>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</si>
  <si>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</si>
  <si>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</si>
  <si>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</si>
  <si>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</si>
  <si>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</si>
  <si>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</si>
  <si>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</si>
  <si>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</si>
  <si>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</si>
  <si>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</si>
  <si>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</si>
  <si>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</si>
  <si>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</si>
  <si>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</si>
  <si>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</si>
  <si>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</si>
  <si>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</si>
  <si>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</si>
  <si>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</si>
  <si>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</si>
  <si>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</si>
  <si>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</si>
  <si>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</si>
  <si>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</si>
  <si>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</si>
  <si>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</si>
  <si>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</si>
  <si>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</si>
  <si>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</si>
  <si>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</si>
  <si>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</si>
  <si>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</si>
  <si>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</si>
  <si>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</si>
  <si>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</si>
  <si>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</si>
  <si>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</si>
  <si>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</si>
  <si>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</si>
  <si>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</si>
  <si>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</si>
  <si>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</si>
  <si>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</si>
  <si>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</si>
  <si>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</si>
  <si>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</si>
  <si>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</si>
  <si>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</si>
  <si>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</si>
  <si>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</si>
  <si>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</si>
  <si>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</si>
  <si>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</si>
  <si>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</si>
  <si>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</si>
  <si>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</si>
  <si>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</si>
  <si>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</si>
  <si>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</si>
  <si>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</si>
  <si>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</si>
  <si>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</si>
  <si>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</si>
  <si>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</si>
  <si>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</si>
  <si>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</si>
  <si>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</si>
  <si>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</si>
  <si>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</si>
  <si>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</si>
  <si>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</si>
  <si>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</si>
  <si>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</si>
  <si>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</si>
  <si>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</si>
  <si>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</si>
  <si>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</si>
  <si>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</si>
  <si>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</si>
  <si>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</si>
  <si>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</si>
  <si>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</si>
  <si>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</si>
  <si>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</si>
  <si>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</si>
  <si>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</si>
  <si>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</si>
  <si>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</si>
  <si>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</si>
  <si>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</si>
  <si>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</si>
  <si>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</si>
  <si>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</si>
  <si>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</si>
  <si>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</si>
  <si>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</si>
  <si>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</si>
  <si>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</si>
  <si>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</si>
  <si>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</si>
  <si>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</si>
  <si>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</si>
  <si>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</si>
  <si>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</si>
  <si>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</si>
  <si>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</si>
  <si>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</si>
  <si>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</si>
  <si>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</si>
  <si>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</si>
  <si>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</si>
  <si>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</si>
  <si>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</si>
  <si>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</si>
  <si>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</si>
  <si>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</si>
  <si>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</si>
  <si>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</si>
  <si>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</si>
  <si>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</si>
  <si>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</si>
  <si>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</si>
  <si>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</si>
  <si>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</si>
  <si>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</si>
  <si>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</si>
  <si>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</si>
  <si>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</si>
  <si>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</si>
  <si>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</si>
  <si>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</si>
  <si>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</si>
  <si>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</si>
  <si>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</si>
  <si>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</si>
  <si>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</si>
  <si>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</si>
  <si>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</si>
  <si>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</si>
  <si>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</si>
  <si>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</si>
  <si>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</si>
  <si>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</si>
  <si>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</si>
  <si>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</si>
  <si>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</si>
  <si>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</si>
  <si>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</si>
  <si>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</si>
  <si>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</si>
  <si>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</si>
  <si>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</si>
  <si>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</si>
  <si>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</si>
  <si>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</si>
  <si>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</si>
  <si>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</si>
  <si>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</si>
  <si>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</si>
  <si>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</si>
  <si>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</si>
  <si>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</si>
  <si>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</si>
  <si>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</si>
  <si>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</si>
  <si>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</si>
  <si>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</si>
  <si>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</si>
  <si>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</si>
  <si>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</si>
  <si>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</si>
  <si>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</si>
  <si>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</si>
  <si>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</si>
  <si>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</si>
  <si>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</si>
  <si>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</si>
  <si>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</si>
  <si>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</si>
  <si>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</si>
  <si>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</si>
  <si>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</si>
  <si>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</si>
  <si>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</si>
  <si>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</si>
  <si>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</si>
  <si>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</si>
  <si>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</si>
  <si>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</si>
  <si>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</si>
  <si>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</si>
  <si>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</si>
  <si>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</si>
  <si>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</si>
  <si>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</si>
  <si>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</si>
  <si>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</si>
  <si>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</si>
  <si>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</si>
  <si>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</si>
  <si>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</si>
  <si>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</si>
  <si>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</si>
  <si>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</si>
  <si>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</si>
  <si>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</si>
  <si>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</si>
  <si>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</si>
  <si>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</si>
  <si>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</si>
  <si>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</si>
  <si>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</si>
  <si>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</si>
  <si>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</si>
  <si>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</si>
  <si>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</si>
  <si>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</si>
  <si>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</si>
  <si>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</si>
  <si>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</si>
  <si>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</si>
  <si>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</si>
  <si>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</si>
  <si>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</si>
  <si>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</si>
  <si>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</si>
  <si>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</si>
  <si>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</si>
  <si>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</si>
  <si>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</si>
  <si>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</si>
  <si>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</si>
  <si>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</si>
  <si>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</si>
  <si>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</si>
  <si>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</si>
  <si>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</si>
  <si>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</si>
  <si>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</si>
  <si>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</si>
  <si>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</si>
  <si>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</si>
  <si>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</si>
  <si>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</si>
  <si>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</si>
  <si>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</si>
  <si>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</si>
  <si>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</si>
  <si>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</si>
  <si>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</si>
  <si>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</si>
  <si>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</si>
  <si>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</si>
  <si>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</si>
  <si>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</si>
  <si>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</si>
  <si>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</si>
  <si>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</si>
  <si>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</si>
  <si>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</si>
  <si>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</si>
  <si>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</si>
  <si>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</si>
  <si>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</si>
  <si>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</si>
  <si>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</si>
  <si>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</si>
  <si>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</si>
  <si>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</si>
  <si>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</si>
  <si>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</si>
  <si>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</si>
  <si>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</si>
  <si>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</si>
  <si>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</si>
  <si>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</si>
  <si>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</si>
  <si>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</si>
  <si>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</si>
  <si>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</si>
  <si>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</si>
  <si>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</si>
  <si>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</si>
  <si>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</si>
  <si>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</si>
  <si>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</si>
  <si>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</si>
  <si>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</si>
  <si>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</si>
  <si>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</si>
  <si>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</si>
  <si>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</si>
  <si>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</si>
  <si>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</si>
  <si>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</si>
  <si>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</si>
  <si>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</si>
  <si>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</si>
  <si>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</si>
  <si>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</si>
  <si>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</si>
  <si>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</si>
  <si>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</si>
  <si>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</si>
  <si>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</si>
  <si>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</si>
  <si>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</si>
  <si>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</si>
  <si>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</si>
  <si>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</si>
  <si>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</si>
  <si>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</si>
  <si>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</si>
  <si>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</si>
  <si>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</si>
  <si>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</si>
  <si>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</si>
  <si>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</si>
  <si>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</si>
  <si>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</si>
  <si>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</si>
  <si>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</si>
  <si>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</si>
  <si>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</si>
  <si>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</si>
  <si>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</si>
  <si>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</si>
  <si>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</si>
  <si>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</si>
  <si>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</si>
  <si>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</si>
  <si>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</si>
  <si>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</si>
  <si>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</si>
  <si>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</si>
  <si>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</si>
  <si>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</si>
  <si>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</si>
  <si>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</si>
  <si>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</si>
  <si>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</si>
  <si>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</si>
  <si>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</si>
  <si>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</si>
  <si>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</si>
  <si>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</si>
  <si>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</si>
  <si>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</si>
  <si>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</si>
  <si>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</si>
  <si>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</si>
  <si>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</si>
  <si>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</si>
  <si>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</si>
  <si>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</si>
  <si>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</si>
  <si>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</si>
  <si>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</si>
  <si>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</si>
  <si>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</si>
  <si>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</si>
  <si>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</si>
  <si>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</si>
  <si>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</si>
  <si>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</si>
  <si>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</si>
  <si>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</si>
  <si>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</si>
  <si>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</si>
  <si>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</si>
  <si>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</si>
  <si>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</si>
  <si>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</si>
  <si>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</si>
  <si>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</si>
  <si>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</si>
  <si>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</si>
  <si>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</si>
  <si>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</si>
  <si>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</si>
  <si>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</si>
  <si>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</si>
  <si>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</si>
  <si>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</si>
  <si>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</si>
  <si>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</si>
  <si>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</si>
  <si>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</si>
  <si>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</si>
  <si>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</si>
  <si>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</si>
  <si>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</si>
  <si>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</si>
  <si>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</si>
  <si>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</si>
  <si>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</si>
  <si>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</si>
  <si>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</si>
  <si>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</si>
  <si>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</si>
  <si>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</si>
  <si>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</si>
  <si>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</si>
  <si>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</si>
  <si>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</si>
  <si>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</si>
  <si>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</si>
  <si>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</si>
  <si>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</si>
  <si>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</si>
  <si>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</si>
  <si>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</si>
  <si>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</si>
  <si>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</si>
  <si>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</si>
  <si>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</si>
  <si>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</si>
  <si>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</si>
  <si>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</si>
  <si>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</si>
  <si>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</si>
  <si>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</si>
  <si>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</si>
  <si>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</si>
  <si>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</si>
  <si>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</si>
  <si>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</si>
  <si>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</si>
  <si>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</si>
  <si>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</si>
  <si>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</si>
  <si>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</si>
  <si>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</si>
  <si>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</si>
  <si>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</si>
  <si>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</si>
  <si>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</si>
  <si>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</si>
  <si>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</si>
  <si>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</si>
  <si>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</si>
  <si>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</si>
  <si>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</si>
  <si>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</si>
  <si>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</si>
  <si>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</si>
  <si>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</si>
  <si>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</si>
  <si>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</si>
  <si>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</si>
  <si>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</si>
  <si>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</si>
  <si>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</si>
  <si>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</si>
  <si>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</si>
  <si>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</si>
  <si>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</si>
  <si>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</si>
  <si>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</si>
  <si>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</si>
  <si>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</si>
  <si>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</si>
  <si>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</si>
  <si>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</si>
  <si>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</si>
  <si>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</si>
  <si>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</si>
  <si>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</si>
  <si>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</si>
  <si>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</si>
  <si>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</si>
  <si>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</si>
  <si>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</si>
  <si>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</si>
  <si>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</si>
  <si>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</si>
  <si>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</si>
  <si>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</si>
  <si>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</si>
  <si>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</si>
  <si>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</si>
  <si>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</si>
  <si>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</si>
  <si>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</si>
  <si>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</si>
  <si>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</si>
  <si>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</si>
  <si>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</si>
  <si>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</si>
  <si>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</si>
  <si>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</si>
  <si>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</si>
  <si>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</si>
  <si>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</si>
  <si>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</si>
  <si>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</si>
  <si>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</si>
  <si>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</si>
  <si>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</si>
  <si>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</si>
  <si>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</si>
  <si>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</si>
  <si>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</si>
  <si>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</si>
  <si>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</si>
  <si>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</si>
  <si>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</si>
  <si>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</si>
  <si>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</si>
  <si>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</si>
  <si>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</si>
  <si>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</si>
  <si>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</si>
  <si>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</si>
  <si>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</si>
  <si>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</si>
  <si>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</si>
  <si>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</si>
  <si>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</si>
  <si>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</si>
  <si>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</si>
  <si>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</si>
  <si>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</si>
  <si>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</si>
  <si>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</si>
  <si>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</si>
  <si>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</si>
  <si>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</si>
  <si>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</si>
  <si>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</si>
  <si>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</si>
  <si>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</si>
  <si>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</si>
  <si>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</si>
  <si>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</si>
  <si>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</si>
  <si>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</si>
  <si>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</si>
  <si>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</si>
  <si>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</si>
  <si>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</si>
  <si>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</si>
  <si>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</si>
  <si>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</si>
  <si>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</si>
  <si>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</si>
  <si>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</si>
  <si>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</si>
  <si>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</si>
  <si>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</si>
  <si>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</si>
  <si>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</si>
  <si>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</si>
  <si>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</si>
  <si>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</si>
  <si>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</si>
  <si>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</si>
  <si>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</si>
  <si>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</si>
  <si>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</si>
  <si>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</si>
  <si>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</si>
  <si>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</si>
  <si>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</si>
  <si>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</si>
  <si>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</si>
  <si>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</si>
  <si>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</si>
  <si>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</si>
  <si>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</si>
  <si>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</si>
  <si>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</si>
  <si>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</si>
  <si>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</si>
  <si>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</si>
  <si>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</si>
  <si>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</si>
  <si>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</si>
  <si>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</si>
  <si>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</si>
  <si>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</si>
  <si>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</si>
  <si>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</si>
  <si>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</si>
  <si>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</si>
  <si>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</si>
  <si>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</si>
  <si>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</si>
  <si>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</si>
  <si>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</si>
  <si>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</si>
  <si>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</si>
  <si>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</si>
  <si>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</si>
  <si>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</si>
  <si>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</si>
  <si>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</si>
  <si>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</si>
  <si>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</si>
  <si>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</si>
  <si>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</si>
  <si>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</si>
  <si>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</si>
  <si>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</si>
  <si>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</si>
  <si>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</si>
  <si>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</si>
  <si>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</si>
  <si>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</si>
  <si>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</si>
  <si>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</si>
  <si>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</si>
  <si>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</si>
  <si>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</si>
  <si>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</si>
  <si>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</si>
  <si>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</si>
  <si>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</si>
  <si>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</si>
  <si>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</si>
  <si>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</si>
  <si>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</si>
  <si>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</si>
  <si>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</si>
  <si>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</si>
  <si>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</si>
  <si>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</si>
  <si>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</si>
  <si>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</si>
  <si>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</si>
  <si>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</si>
  <si>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</si>
  <si>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</si>
  <si>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</si>
  <si>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</si>
  <si>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</si>
  <si>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</si>
  <si>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</si>
  <si>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</si>
  <si>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</si>
  <si>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</si>
  <si>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</si>
  <si>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</si>
  <si>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</si>
  <si>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</si>
  <si>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</si>
  <si>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</si>
  <si>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</si>
  <si>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</si>
  <si>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</si>
  <si>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</si>
  <si>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</si>
  <si>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</si>
  <si>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</si>
  <si>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</si>
  <si>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</si>
  <si>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</si>
  <si>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</si>
  <si>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</si>
  <si>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</si>
  <si>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</si>
  <si>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</si>
  <si>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</si>
  <si>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</si>
  <si>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</si>
  <si>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</si>
  <si>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</si>
  <si>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</si>
  <si>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</si>
  <si>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</si>
  <si>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</si>
  <si>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</si>
  <si>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</si>
  <si>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</si>
  <si>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</si>
  <si>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</si>
  <si>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</si>
  <si>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</si>
  <si>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</si>
  <si>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</si>
  <si>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</si>
  <si>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</si>
  <si>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</si>
  <si>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</si>
  <si>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</si>
  <si>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</si>
  <si>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</si>
  <si>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</si>
  <si>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</si>
  <si>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</si>
  <si>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</si>
  <si>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</si>
  <si>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</si>
  <si>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</si>
  <si>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</si>
  <si>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</si>
  <si>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</si>
  <si>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</si>
  <si>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</si>
  <si>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</si>
  <si>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</si>
  <si>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</si>
  <si>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</si>
  <si>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</si>
  <si>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</si>
  <si>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</si>
  <si>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</si>
  <si>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</si>
  <si>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</si>
  <si>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</si>
  <si>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</si>
  <si>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</si>
  <si>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</si>
  <si>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</si>
  <si>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</si>
  <si>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</si>
  <si>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</si>
  <si>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</si>
  <si>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</si>
  <si>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</si>
  <si>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</si>
  <si>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</si>
  <si>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</si>
  <si>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</si>
  <si>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</si>
  <si>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</si>
  <si>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</si>
  <si>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</si>
  <si>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</si>
  <si>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</si>
  <si>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</si>
  <si>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</si>
  <si>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</si>
  <si>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</si>
  <si>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</si>
  <si>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</si>
  <si>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</si>
  <si>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</si>
  <si>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</si>
  <si>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</si>
  <si>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</si>
  <si>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</si>
  <si>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</si>
  <si>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</si>
  <si>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</si>
  <si>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</si>
  <si>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</si>
  <si>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</si>
  <si>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</si>
  <si>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</si>
  <si>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</si>
  <si>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</si>
  <si>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</si>
  <si>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</si>
  <si>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</si>
  <si>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</si>
  <si>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</si>
  <si>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</si>
  <si>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</si>
  <si>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</si>
  <si>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</si>
  <si>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</si>
  <si>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</si>
  <si>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</si>
  <si>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</si>
  <si>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</si>
  <si>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</si>
  <si>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</si>
  <si>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</si>
  <si>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</si>
  <si>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</si>
  <si>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</si>
  <si>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</si>
  <si>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</si>
  <si>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</si>
  <si>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</si>
  <si>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</si>
  <si>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</si>
  <si>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</si>
  <si>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</si>
  <si>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</si>
  <si>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</si>
  <si>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</si>
  <si>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</si>
  <si>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</si>
  <si>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</si>
  <si>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</si>
  <si>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</si>
  <si>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</si>
  <si>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</si>
  <si>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</si>
  <si>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</si>
  <si>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</si>
  <si>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</si>
  <si>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</si>
  <si>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</si>
  <si>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</si>
  <si>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</si>
  <si>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</si>
  <si>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</si>
  <si>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</si>
  <si>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</si>
  <si>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</si>
  <si>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</si>
  <si>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</si>
  <si>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</si>
  <si>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</si>
  <si>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</si>
  <si>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</si>
  <si>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</si>
  <si>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</si>
  <si>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</si>
  <si>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</si>
  <si>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</si>
  <si>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</si>
  <si>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</si>
  <si>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</si>
  <si>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</si>
  <si>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</si>
  <si>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</si>
  <si>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</si>
  <si>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</si>
  <si>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</si>
  <si>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</si>
  <si>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</si>
  <si>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</si>
  <si>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</si>
  <si>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</si>
  <si>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</si>
  <si>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</si>
  <si>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</si>
  <si>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</si>
  <si>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</si>
  <si>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</si>
  <si>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</si>
  <si>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</si>
  <si>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</si>
  <si>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</si>
  <si>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</si>
  <si>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</si>
  <si>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</si>
  <si>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</si>
  <si>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</si>
  <si>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</si>
  <si>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</si>
  <si>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</si>
  <si>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</si>
  <si>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</si>
  <si>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</si>
  <si>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</si>
  <si>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</si>
  <si>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</si>
  <si>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</si>
  <si>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</si>
  <si>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</si>
  <si>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</si>
  <si>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</si>
  <si>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</si>
  <si>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</si>
  <si>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</si>
  <si>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</si>
  <si>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</si>
  <si>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</si>
  <si>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</si>
  <si>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</si>
  <si>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</si>
  <si>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</si>
  <si>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</si>
  <si>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</si>
  <si>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</si>
  <si>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</si>
  <si>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</si>
  <si>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</si>
  <si>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</si>
  <si>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</si>
  <si>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</si>
  <si>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</si>
  <si>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</si>
  <si>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</si>
  <si>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</si>
  <si>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</si>
  <si>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</si>
  <si>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</si>
  <si>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</si>
  <si>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</si>
  <si>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</si>
  <si>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</si>
  <si>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</si>
  <si>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</si>
  <si>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</si>
  <si>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</si>
  <si>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</si>
  <si>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</si>
  <si>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</si>
  <si>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</si>
  <si>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</si>
  <si>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</si>
  <si>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</si>
  <si>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</si>
  <si>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</si>
  <si>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</si>
  <si>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</si>
  <si>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</si>
  <si>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</si>
  <si>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</si>
  <si>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</si>
  <si>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</si>
  <si>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</si>
  <si>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</si>
  <si>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</si>
  <si>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</si>
  <si>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</si>
  <si>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</si>
  <si>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</si>
  <si>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</si>
  <si>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</si>
  <si>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</si>
  <si>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</si>
  <si>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</si>
  <si>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</si>
  <si>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</si>
  <si>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</si>
  <si>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</si>
  <si>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</si>
  <si>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</si>
  <si>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</si>
  <si>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</si>
  <si>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</si>
  <si>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</si>
  <si>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</si>
  <si>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</si>
  <si>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</si>
  <si>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</si>
  <si>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</si>
  <si>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</si>
  <si>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</si>
  <si>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</si>
  <si>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</si>
  <si>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</si>
  <si>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</si>
  <si>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</si>
  <si>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</si>
  <si>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</si>
  <si>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</si>
  <si>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</si>
  <si>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</si>
  <si>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</si>
  <si>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</si>
  <si>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</si>
  <si>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</si>
  <si>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</si>
  <si>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</si>
  <si>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</si>
  <si>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</si>
  <si>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</si>
  <si>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</si>
  <si>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</si>
  <si>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</si>
  <si>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</si>
  <si>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</si>
  <si>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</si>
  <si>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</si>
  <si>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</si>
  <si>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</si>
  <si>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</si>
  <si>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</si>
  <si>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</si>
  <si>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</si>
  <si>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</si>
  <si>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</si>
  <si>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</si>
  <si>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</si>
  <si>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</si>
  <si>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</si>
  <si>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</si>
  <si>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</si>
  <si>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</si>
  <si>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</si>
  <si>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</si>
  <si>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</si>
  <si>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</si>
  <si>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</si>
  <si>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</si>
  <si>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</si>
  <si>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</si>
  <si>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</si>
  <si>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</si>
  <si>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</si>
  <si>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</si>
  <si>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</si>
  <si>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</si>
  <si>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</si>
  <si>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</si>
  <si>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</si>
  <si>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</si>
  <si>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</si>
  <si>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</si>
  <si>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</si>
  <si>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</si>
  <si>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</si>
  <si>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</si>
  <si>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</si>
  <si>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</si>
  <si>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</si>
  <si>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</si>
  <si>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</si>
  <si>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</si>
  <si>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</si>
  <si>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</si>
  <si>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</si>
  <si>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</si>
  <si>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</si>
  <si>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</si>
  <si>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</si>
  <si>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</si>
  <si>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</si>
  <si>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</si>
  <si>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</si>
  <si>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</si>
  <si>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</si>
  <si>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</si>
  <si>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</si>
  <si>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</si>
  <si>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</si>
  <si>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</si>
  <si>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</si>
  <si>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</si>
  <si>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</si>
  <si>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</si>
  <si>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</si>
  <si>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</si>
  <si>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</si>
  <si>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</si>
  <si>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</si>
  <si>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</si>
  <si>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</si>
  <si>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</si>
  <si>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</si>
  <si>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</si>
  <si>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</si>
  <si>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</si>
  <si>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</si>
  <si>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</si>
  <si>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</si>
  <si>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</si>
  <si>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</si>
  <si>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</si>
  <si>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</si>
  <si>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</si>
  <si>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</si>
  <si>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</si>
  <si>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</si>
  <si>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</si>
  <si>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</si>
  <si>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</si>
  <si>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</si>
  <si>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</si>
  <si>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</si>
  <si>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</si>
  <si>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</si>
  <si>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</si>
  <si>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</si>
  <si>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</si>
  <si>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</si>
  <si>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</si>
  <si>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</si>
  <si>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</si>
  <si>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</si>
  <si>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</si>
  <si>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</si>
  <si>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</si>
  <si>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</si>
  <si>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</si>
  <si>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</si>
  <si>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</si>
  <si>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</si>
  <si>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</si>
  <si>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</si>
  <si>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</si>
  <si>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</si>
  <si>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</si>
  <si>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</si>
  <si>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</si>
  <si>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</si>
  <si>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</si>
  <si>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</si>
  <si>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</si>
  <si>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</si>
  <si>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</si>
  <si>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</si>
  <si>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</si>
  <si>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</si>
  <si>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</si>
  <si>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</si>
  <si>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</si>
  <si>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</si>
  <si>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</si>
  <si>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</si>
  <si>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</si>
  <si>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</si>
  <si>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</si>
  <si>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</si>
  <si>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</si>
  <si>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</si>
  <si>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</si>
  <si>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</si>
  <si>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</si>
  <si>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</si>
  <si>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</si>
  <si>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</si>
  <si>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</si>
  <si>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</si>
  <si>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</si>
  <si>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</si>
  <si>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</si>
  <si>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</si>
  <si>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</si>
  <si>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</si>
  <si>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</si>
  <si>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</si>
  <si>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</si>
  <si>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</si>
  <si>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</si>
  <si>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</si>
  <si>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</si>
  <si>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</si>
  <si>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</si>
  <si>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</si>
  <si>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</si>
  <si>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</si>
  <si>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</si>
  <si>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</si>
  <si>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</si>
  <si>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</si>
  <si>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</si>
  <si>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</si>
  <si>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</si>
  <si>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</si>
  <si>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</si>
  <si>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</si>
  <si>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</si>
  <si>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</si>
  <si>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</si>
  <si>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</si>
  <si>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</si>
  <si>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</si>
  <si>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</si>
  <si>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</si>
  <si>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</si>
  <si>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</si>
  <si>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</si>
  <si>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</si>
  <si>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</si>
  <si>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</si>
  <si>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</si>
  <si>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</si>
  <si>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</si>
  <si>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</si>
  <si>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</si>
  <si>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</si>
  <si>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</si>
  <si>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</si>
  <si>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</si>
  <si>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</si>
  <si>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</si>
  <si>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</si>
  <si>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</si>
  <si>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</si>
  <si>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</si>
  <si>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</si>
  <si>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</si>
  <si>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</si>
  <si>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</si>
  <si>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</si>
  <si>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</si>
  <si>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</si>
  <si>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</si>
  <si>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</si>
  <si>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</si>
  <si>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</si>
  <si>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</si>
  <si>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</si>
  <si>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</si>
  <si>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</si>
  <si>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</si>
  <si>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</si>
  <si>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</si>
  <si>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</si>
  <si>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</si>
  <si>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</si>
  <si>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</si>
  <si>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</si>
  <si>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</si>
  <si>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</si>
  <si>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</si>
  <si>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</si>
  <si>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</si>
  <si>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</si>
  <si>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</si>
  <si>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</si>
  <si>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</si>
  <si>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</si>
  <si>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</si>
  <si>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</si>
  <si>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</si>
  <si>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</si>
  <si>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</si>
  <si>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</si>
  <si>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</si>
  <si>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</si>
  <si>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</si>
  <si>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</si>
  <si>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</si>
  <si>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</si>
  <si>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</si>
  <si>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</si>
  <si>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</si>
  <si>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</si>
  <si>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</si>
  <si>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</si>
  <si>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</si>
  <si>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</si>
  <si>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</si>
  <si>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</si>
  <si>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</si>
  <si>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</si>
  <si>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</si>
  <si>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</si>
  <si>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</si>
  <si>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</si>
  <si>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</si>
  <si>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</si>
  <si>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</si>
  <si>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</si>
  <si>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</si>
  <si>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</si>
  <si>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</si>
  <si>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</si>
  <si>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</si>
  <si>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</si>
  <si>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</si>
  <si>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</si>
  <si>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</si>
  <si>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</si>
  <si>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</si>
  <si>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</si>
  <si>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</si>
  <si>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</si>
  <si>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</si>
  <si>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</si>
  <si>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</si>
  <si>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</si>
  <si>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</si>
  <si>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</si>
  <si>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</si>
  <si>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</si>
  <si>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</si>
  <si>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</si>
  <si>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</si>
  <si>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</si>
  <si>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</si>
  <si>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</si>
  <si>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</si>
  <si>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</si>
  <si>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</si>
  <si>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</si>
  <si>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</si>
  <si>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</si>
  <si>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</si>
  <si>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</si>
  <si>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</si>
  <si>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</si>
  <si>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</si>
  <si>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</si>
  <si>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</si>
  <si>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</si>
  <si>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</si>
  <si>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</si>
  <si>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</si>
  <si>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</si>
  <si>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</si>
  <si>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</si>
  <si>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</si>
  <si>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</si>
  <si>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</si>
  <si>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</si>
  <si>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</si>
  <si>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</si>
  <si>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</si>
  <si>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</si>
  <si>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</si>
  <si>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</si>
  <si>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</si>
  <si>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</si>
  <si>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</si>
  <si>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</si>
  <si>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</si>
  <si>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</si>
  <si>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</si>
  <si>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</si>
  <si>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</si>
  <si>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</si>
  <si>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</si>
  <si>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</si>
  <si>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</si>
  <si>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</si>
  <si>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</si>
  <si>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</si>
  <si>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</si>
  <si>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</si>
  <si>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</si>
  <si>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</si>
  <si>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</si>
  <si>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</si>
  <si>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</si>
  <si>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</si>
  <si>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</si>
  <si>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</si>
  <si>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</si>
  <si>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</si>
  <si>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</si>
  <si>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</si>
  <si>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</si>
  <si>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</si>
  <si>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</si>
  <si>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</si>
  <si>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</si>
  <si>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</si>
  <si>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</si>
  <si>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</si>
  <si>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</si>
  <si>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</si>
  <si>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</si>
  <si>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</si>
  <si>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</si>
  <si>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</si>
  <si>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</si>
  <si>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</si>
  <si>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</si>
  <si>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</si>
  <si>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</si>
  <si>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</si>
  <si>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</si>
  <si>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</si>
  <si>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</si>
  <si>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</si>
  <si>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</si>
  <si>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</si>
  <si>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</si>
  <si>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</si>
  <si>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</si>
  <si>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</si>
  <si>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</si>
  <si>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</si>
  <si>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</si>
  <si>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</si>
  <si>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</si>
  <si>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</si>
  <si>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</si>
  <si>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</si>
  <si>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</si>
  <si>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</si>
  <si>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</si>
  <si>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</si>
  <si>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</si>
  <si>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</si>
  <si>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</si>
  <si>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</si>
  <si>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</si>
  <si>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</si>
  <si>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</si>
  <si>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</si>
  <si>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</si>
  <si>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</si>
  <si>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</si>
  <si>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</si>
  <si>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</si>
  <si>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</si>
  <si>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</si>
  <si>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</si>
  <si>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</si>
  <si>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</si>
  <si>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</si>
  <si>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</si>
  <si>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</si>
  <si>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</si>
  <si>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</si>
  <si>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</si>
  <si>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</si>
  <si>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</si>
  <si>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</si>
  <si>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</si>
  <si>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</si>
  <si>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</si>
  <si>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</si>
  <si>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</si>
  <si>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</si>
  <si>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</si>
  <si>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</si>
  <si>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</si>
  <si>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</si>
  <si>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</si>
  <si>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</si>
  <si>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</si>
  <si>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</si>
  <si>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</si>
  <si>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</si>
  <si>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</si>
  <si>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</si>
  <si>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</si>
  <si>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</si>
  <si>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</si>
  <si>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</si>
  <si>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</si>
  <si>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</si>
  <si>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</si>
  <si>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</si>
  <si>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</si>
  <si>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</si>
  <si>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</si>
  <si>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</si>
  <si>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</si>
  <si>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</si>
  <si>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</si>
  <si>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</si>
  <si>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</si>
  <si>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</si>
  <si>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</si>
  <si>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</si>
  <si>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</si>
  <si>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</si>
  <si>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</si>
  <si>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</si>
  <si>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</si>
  <si>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</si>
  <si>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</si>
  <si>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</si>
  <si>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</si>
  <si>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</si>
  <si>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</si>
  <si>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</si>
  <si>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</si>
  <si>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</si>
  <si>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</si>
  <si>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</si>
  <si>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</si>
  <si>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</si>
  <si>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</si>
  <si>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</si>
  <si>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</si>
  <si>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</si>
  <si>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</si>
  <si>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</si>
  <si>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</si>
  <si>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</si>
  <si>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</si>
  <si>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</si>
  <si>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</si>
  <si>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</si>
  <si>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</si>
  <si>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</si>
  <si>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</si>
  <si>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</si>
  <si>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</si>
  <si>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</si>
  <si>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</si>
  <si>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</si>
  <si>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</si>
  <si>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</si>
  <si>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</si>
  <si>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</si>
  <si>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</si>
  <si>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</si>
  <si>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</si>
  <si>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</si>
  <si>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</si>
  <si>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</si>
  <si>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</si>
  <si>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</si>
  <si>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</si>
  <si>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</si>
  <si>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</si>
  <si>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</si>
  <si>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</si>
  <si>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</si>
  <si>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</si>
  <si>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</si>
  <si>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</si>
  <si>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</si>
  <si>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</si>
  <si>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</si>
  <si>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</si>
  <si>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</si>
  <si>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</si>
  <si>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</si>
  <si>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</si>
  <si>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</si>
  <si>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</si>
  <si>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</si>
  <si>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</si>
  <si>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</si>
  <si>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</si>
  <si>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</si>
  <si>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</si>
  <si>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</si>
  <si>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</si>
  <si>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</si>
  <si>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</si>
  <si>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</si>
  <si>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</si>
  <si>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</si>
  <si>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</si>
  <si>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</si>
  <si>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</si>
  <si>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</si>
  <si>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</si>
  <si>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</si>
  <si>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</si>
  <si>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</si>
  <si>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</si>
  <si>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</si>
  <si>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</si>
  <si>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</si>
  <si>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</si>
  <si>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</si>
  <si>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</si>
  <si>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</si>
  <si>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</si>
  <si>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</si>
  <si>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</si>
  <si>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</si>
  <si>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</si>
  <si>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</si>
  <si>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</si>
  <si>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</si>
  <si>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</si>
  <si>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</si>
  <si>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</si>
  <si>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</si>
  <si>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</si>
  <si>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</si>
  <si>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</si>
  <si>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</si>
  <si>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</si>
  <si>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</si>
  <si>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</si>
  <si>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</si>
  <si>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</si>
  <si>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</si>
  <si>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</si>
  <si>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</si>
  <si>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</si>
  <si>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</si>
  <si>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</si>
  <si>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</si>
  <si>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</si>
  <si>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</si>
  <si>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</si>
  <si>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</si>
  <si>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</si>
  <si>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</si>
  <si>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</si>
  <si>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</si>
  <si>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</si>
  <si>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</si>
  <si>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</si>
  <si>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</si>
  <si>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</si>
  <si>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</si>
  <si>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</si>
  <si>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</si>
  <si>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</si>
  <si>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</si>
  <si>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</si>
  <si>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</si>
  <si>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</si>
  <si>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</si>
  <si>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</si>
  <si>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</si>
  <si>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</si>
  <si>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</si>
  <si>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</si>
  <si>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</si>
  <si>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</si>
  <si>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</si>
  <si>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</si>
  <si>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</si>
  <si>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</si>
  <si>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</si>
  <si>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</si>
  <si>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</si>
  <si>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</si>
  <si>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</si>
  <si>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</si>
  <si>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</si>
  <si>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</si>
  <si>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</si>
  <si>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</si>
  <si>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</si>
  <si>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</si>
  <si>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</si>
  <si>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</si>
  <si>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</si>
  <si>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</si>
  <si>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</si>
  <si>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</si>
  <si>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</si>
  <si>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</si>
  <si>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</si>
  <si>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</si>
  <si>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</si>
  <si>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</si>
  <si>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</si>
  <si>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</si>
  <si>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</si>
  <si>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</si>
  <si>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</si>
  <si>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</si>
  <si>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</si>
  <si>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</si>
  <si>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</si>
  <si>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</si>
  <si>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</si>
  <si>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</si>
  <si>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</si>
  <si>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</si>
  <si>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</si>
  <si>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</si>
  <si>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</si>
  <si>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</si>
  <si>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</si>
  <si>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</si>
  <si>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</si>
  <si>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</si>
  <si>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</si>
  <si>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</si>
  <si>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</si>
  <si>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</si>
  <si>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</si>
  <si>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</si>
  <si>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</si>
  <si>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</si>
  <si>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</si>
  <si>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</si>
  <si>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</si>
  <si>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</si>
  <si>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</si>
  <si>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</si>
  <si>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</si>
  <si>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</si>
  <si>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</si>
  <si>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</si>
  <si>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</si>
  <si>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</si>
  <si>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</si>
  <si>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</si>
  <si>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</si>
  <si>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</si>
  <si>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</si>
  <si>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</si>
  <si>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</si>
  <si>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</si>
  <si>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</si>
  <si>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</si>
  <si>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</si>
  <si>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</si>
  <si>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</si>
  <si>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</si>
  <si>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</si>
  <si>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</si>
  <si>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</si>
  <si>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</si>
  <si>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</si>
  <si>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</si>
  <si>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</si>
  <si>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</si>
  <si>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</si>
  <si>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</si>
  <si>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</si>
  <si>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</si>
  <si>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</si>
  <si>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</si>
  <si>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</si>
  <si>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</si>
  <si>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</si>
  <si>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</si>
  <si>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</si>
  <si>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</si>
  <si>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</si>
  <si>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</si>
  <si>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</si>
  <si>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</si>
  <si>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</si>
  <si>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</si>
  <si>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</si>
  <si>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</si>
  <si>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</si>
  <si>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</si>
  <si>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</si>
  <si>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</si>
  <si>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</si>
  <si>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</si>
  <si>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</si>
  <si>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</si>
  <si>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</si>
  <si>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</si>
  <si>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</si>
  <si>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</si>
  <si>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</si>
  <si>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</si>
  <si>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</si>
  <si>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</si>
  <si>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</si>
  <si>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</si>
  <si>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</si>
  <si>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</si>
  <si>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</si>
  <si>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</si>
  <si>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</si>
  <si>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</si>
  <si>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</si>
  <si>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</si>
  <si>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</si>
  <si>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</si>
  <si>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</si>
  <si>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</si>
  <si>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</si>
  <si>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</si>
  <si>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</si>
  <si>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</si>
  <si>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</si>
  <si>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</si>
  <si>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</si>
  <si>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</si>
  <si>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</si>
  <si>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</si>
  <si>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</si>
  <si>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</si>
  <si>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</si>
  <si>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</si>
  <si>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</si>
  <si>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</si>
  <si>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</si>
  <si>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</si>
  <si>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</si>
  <si>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</si>
  <si>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</si>
  <si>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</si>
  <si>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</si>
  <si>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</si>
  <si>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</si>
  <si>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</si>
  <si>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</si>
  <si>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</si>
  <si>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</si>
  <si>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</si>
  <si>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</si>
  <si>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</si>
  <si>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</si>
  <si>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</si>
  <si>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</si>
  <si>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</si>
  <si>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</si>
  <si>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</si>
  <si>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</si>
  <si>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</si>
  <si>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</si>
  <si>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</si>
  <si>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</si>
  <si>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</si>
  <si>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</si>
  <si>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</si>
  <si>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</si>
  <si>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</si>
  <si>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</si>
  <si>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</si>
  <si>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</si>
  <si>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</si>
  <si>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</si>
  <si>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</si>
  <si>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</si>
  <si>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</si>
  <si>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</si>
  <si>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</si>
  <si>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</si>
  <si>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</si>
  <si>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</si>
  <si>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</si>
  <si>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</si>
  <si>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</si>
  <si>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</si>
  <si>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</si>
  <si>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</si>
  <si>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</si>
  <si>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</si>
  <si>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</si>
  <si>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</si>
  <si>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</si>
  <si>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</si>
  <si>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</si>
  <si>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</si>
  <si>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</si>
  <si>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</si>
  <si>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</si>
  <si>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</si>
  <si>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</si>
  <si>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</si>
  <si>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</si>
  <si>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</si>
  <si>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</si>
  <si>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</si>
  <si>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</si>
  <si>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</si>
  <si>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</si>
  <si>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</si>
  <si>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</si>
  <si>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</si>
  <si>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</si>
  <si>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</si>
  <si>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</si>
  <si>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</si>
  <si>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</si>
  <si>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</si>
  <si>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</si>
  <si>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</si>
  <si>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</si>
  <si>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</si>
  <si>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</si>
  <si>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</si>
  <si>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</si>
  <si>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</si>
  <si>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</si>
  <si>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</si>
  <si>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</si>
  <si>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</si>
  <si>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</si>
  <si>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</si>
  <si>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</si>
  <si>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</si>
  <si>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</si>
  <si>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</si>
  <si>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</si>
  <si>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</si>
  <si>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</si>
  <si>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</si>
  <si>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</si>
  <si>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</si>
  <si>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</si>
  <si>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</si>
  <si>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</si>
  <si>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</si>
  <si>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</si>
  <si>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</si>
  <si>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</si>
  <si>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</si>
  <si>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</si>
  <si>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</si>
  <si>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</si>
  <si>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</si>
  <si>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</si>
  <si>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</si>
  <si>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</si>
  <si>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</si>
  <si>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</si>
  <si>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</si>
  <si>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</si>
  <si>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</si>
  <si>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</si>
  <si>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</si>
  <si>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</si>
  <si>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</si>
  <si>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</si>
  <si>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</si>
  <si>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</si>
  <si>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</si>
  <si>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</si>
  <si>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</si>
  <si>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</si>
  <si>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</si>
  <si>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</si>
  <si>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</si>
  <si>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</si>
  <si>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</si>
  <si>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</si>
  <si>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</si>
  <si>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</si>
  <si>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</si>
  <si>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</si>
  <si>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</si>
  <si>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</si>
  <si>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</si>
  <si>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</si>
  <si>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</si>
  <si>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</si>
  <si>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</si>
  <si>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</si>
  <si>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</si>
  <si>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</si>
  <si>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</si>
  <si>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</si>
  <si>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</si>
  <si>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</si>
  <si>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</si>
  <si>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</si>
  <si>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</si>
  <si>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</si>
  <si>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</si>
  <si>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</si>
  <si>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</si>
  <si>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</si>
  <si>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</si>
  <si>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</si>
  <si>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</si>
  <si>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</si>
  <si>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</si>
  <si>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</si>
  <si>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</si>
  <si>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</si>
  <si>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</si>
  <si>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</si>
  <si>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</si>
  <si>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</si>
  <si>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</si>
  <si>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</si>
  <si>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</si>
  <si>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</si>
  <si>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</si>
  <si>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</si>
  <si>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</si>
  <si>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</si>
  <si>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</si>
  <si>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</si>
  <si>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</si>
  <si>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</si>
  <si>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</si>
  <si>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</si>
  <si>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</si>
  <si>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</si>
  <si>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</si>
  <si>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</si>
  <si>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</si>
  <si>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</si>
  <si>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</si>
  <si>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</si>
  <si>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</si>
  <si>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</si>
  <si>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</si>
  <si>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</si>
  <si>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</si>
  <si>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</si>
  <si>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</si>
  <si>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</si>
  <si>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</si>
  <si>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</si>
  <si>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</si>
  <si>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</si>
  <si>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</si>
  <si>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</si>
  <si>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</si>
  <si>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</si>
  <si>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</si>
  <si>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</si>
  <si>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</si>
  <si>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</si>
  <si>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</si>
  <si>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</si>
  <si>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</si>
  <si>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</si>
  <si>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</si>
  <si>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</si>
  <si>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</si>
  <si>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</si>
  <si>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</si>
  <si>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</si>
  <si>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</si>
  <si>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</si>
  <si>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</si>
  <si>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</si>
  <si>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</si>
  <si>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</si>
  <si>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</si>
  <si>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</si>
  <si>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</si>
  <si>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</si>
  <si>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</si>
  <si>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</si>
  <si>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</si>
  <si>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</si>
  <si>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</si>
  <si>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</si>
  <si>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</si>
  <si>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</si>
  <si>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</si>
  <si>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</si>
  <si>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</si>
  <si>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</si>
  <si>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</si>
  <si>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</si>
  <si>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</si>
  <si>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</si>
  <si>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</si>
  <si>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</si>
  <si>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</si>
  <si>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</si>
  <si>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</si>
  <si>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</si>
  <si>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</si>
  <si>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</si>
  <si>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</si>
  <si>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</si>
  <si>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</si>
  <si>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</si>
  <si>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</si>
  <si>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</si>
  <si>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</si>
  <si>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</si>
  <si>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</si>
  <si>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</si>
  <si>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</si>
  <si>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</si>
  <si>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</si>
  <si>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</si>
  <si>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</si>
  <si>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</si>
  <si>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</si>
  <si>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</si>
  <si>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</si>
  <si>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</si>
  <si>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</si>
  <si>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</si>
  <si>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</si>
  <si>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</si>
  <si>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</si>
  <si>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</si>
  <si>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</si>
  <si>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</si>
  <si>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</si>
  <si>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</si>
  <si>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</si>
  <si>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</si>
  <si>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</si>
  <si>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</si>
  <si>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</si>
  <si>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</si>
  <si>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</si>
  <si>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</si>
  <si>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</si>
  <si>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</si>
  <si>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</si>
  <si>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</si>
  <si>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</si>
  <si>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</si>
  <si>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</si>
  <si>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</si>
  <si>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</si>
  <si>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</si>
  <si>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</si>
  <si>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</si>
  <si>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</si>
  <si>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</si>
  <si>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</si>
  <si>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</si>
  <si>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</si>
  <si>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</si>
  <si>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</si>
  <si>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</si>
  <si>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</si>
  <si>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</si>
  <si>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</si>
  <si>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</si>
  <si>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</si>
  <si>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</si>
  <si>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</si>
  <si>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</si>
  <si>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</si>
  <si>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</si>
  <si>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</si>
  <si>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</si>
  <si>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</si>
  <si>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</si>
  <si>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</si>
  <si>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</si>
  <si>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</si>
  <si>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</si>
  <si>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</si>
  <si>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</si>
  <si>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</si>
  <si>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</si>
  <si>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</si>
  <si>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</si>
  <si>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</si>
  <si>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</si>
  <si>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</si>
  <si>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</si>
  <si>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</si>
  <si>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</si>
  <si>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</si>
  <si>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</si>
  <si>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</si>
  <si>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</si>
  <si>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</si>
  <si>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</si>
  <si>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</si>
  <si>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</si>
  <si>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</si>
  <si>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</si>
  <si>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</si>
  <si>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</si>
  <si>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</si>
  <si>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</si>
  <si>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</si>
  <si>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</si>
  <si>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</si>
  <si>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</si>
  <si>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</si>
  <si>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</si>
  <si>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</si>
  <si>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</si>
  <si>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</si>
  <si>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</si>
  <si>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</si>
  <si>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</si>
  <si>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</si>
  <si>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</si>
  <si>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</si>
  <si>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</si>
  <si>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</si>
  <si>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</si>
  <si>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</si>
  <si>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</si>
  <si>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</si>
  <si>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</si>
  <si>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</si>
  <si>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</si>
  <si>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</si>
  <si>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</si>
  <si>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</si>
  <si>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</si>
  <si>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</si>
  <si>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</si>
  <si>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</si>
  <si>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</si>
  <si>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</si>
  <si>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</si>
  <si>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</si>
  <si>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</si>
  <si>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</si>
  <si>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</si>
  <si>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</si>
  <si>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</si>
  <si>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</si>
  <si>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</si>
  <si>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</si>
  <si>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</si>
  <si>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</si>
  <si>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</si>
  <si>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</si>
  <si>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</si>
  <si>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</si>
  <si>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</si>
  <si>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</si>
  <si>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</si>
  <si>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</si>
  <si>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</si>
  <si>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</si>
  <si>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</si>
  <si>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</si>
  <si>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</si>
  <si>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</si>
  <si>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</si>
  <si>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</si>
  <si>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</si>
  <si>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</si>
  <si>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</si>
  <si>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</si>
  <si>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</si>
  <si>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</si>
  <si>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</si>
  <si>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</si>
  <si>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</si>
  <si>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</si>
  <si>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</si>
  <si>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</si>
  <si>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</si>
  <si>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</si>
  <si>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</si>
  <si>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</si>
  <si>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</si>
  <si>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</si>
  <si>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</si>
  <si>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</si>
  <si>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</si>
  <si>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</si>
  <si>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</si>
  <si>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</si>
  <si>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</si>
  <si>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</si>
  <si>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</si>
  <si>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</si>
  <si>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</si>
  <si>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</si>
  <si>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</si>
  <si>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</si>
  <si>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</si>
  <si>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</si>
  <si>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</si>
  <si>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</si>
  <si>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</si>
  <si>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</si>
  <si>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</si>
  <si>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</si>
  <si>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</si>
  <si>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</si>
  <si>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</si>
  <si>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</si>
  <si>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</si>
  <si>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</si>
  <si>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</si>
  <si>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</si>
  <si>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</si>
  <si>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</si>
  <si>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</si>
  <si>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</si>
  <si>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</si>
  <si>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</si>
  <si>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</si>
  <si>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</si>
  <si>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</si>
  <si>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</si>
  <si>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</si>
  <si>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</si>
  <si>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</si>
  <si>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</si>
  <si>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</si>
  <si>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</si>
  <si>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</si>
  <si>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</si>
  <si>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</si>
  <si>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</si>
  <si>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</si>
  <si>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</si>
  <si>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</si>
  <si>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</si>
  <si>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</si>
  <si>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</si>
  <si>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</si>
  <si>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</si>
  <si>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</si>
  <si>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</si>
  <si>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</si>
  <si>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</si>
  <si>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</si>
  <si>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</si>
  <si>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</si>
  <si>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</si>
  <si>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</si>
  <si>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</si>
  <si>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</si>
  <si>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</si>
  <si>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</si>
  <si>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</si>
  <si>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</si>
  <si>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</si>
  <si>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</si>
  <si>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</si>
  <si>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</si>
  <si>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</si>
  <si>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</si>
  <si>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</si>
  <si>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</si>
  <si>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</si>
  <si>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</si>
  <si>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</si>
  <si>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</si>
  <si>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</si>
  <si>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</si>
  <si>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</si>
  <si>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</si>
  <si>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</si>
  <si>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</si>
  <si>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</si>
  <si>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</si>
  <si>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</si>
  <si>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</si>
  <si>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</si>
  <si>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</si>
  <si>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</si>
  <si>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</si>
  <si>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</si>
  <si>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</si>
  <si>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</si>
  <si>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</si>
  <si>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</si>
  <si>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</si>
  <si>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</si>
  <si>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</si>
  <si>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</si>
  <si>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</si>
  <si>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</si>
  <si>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</si>
  <si>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</si>
  <si>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</si>
  <si>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</si>
  <si>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</si>
  <si>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</si>
  <si>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</si>
  <si>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</si>
  <si>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</si>
  <si>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</si>
  <si>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</si>
  <si>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</si>
  <si>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</si>
  <si>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</si>
  <si>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</si>
  <si>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</si>
  <si>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</si>
  <si>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</si>
  <si>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</si>
  <si>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</si>
  <si>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</si>
  <si>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</si>
  <si>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</si>
  <si>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</si>
  <si>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</si>
  <si>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</si>
  <si>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</si>
  <si>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</si>
  <si>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</si>
  <si>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</si>
  <si>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</si>
  <si>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</si>
  <si>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</si>
  <si>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</si>
  <si>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</si>
  <si>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</si>
  <si>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</si>
  <si>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</si>
  <si>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</si>
  <si>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</si>
  <si>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</si>
  <si>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</si>
  <si>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</si>
  <si>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</si>
  <si>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</si>
  <si>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</si>
  <si>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</si>
  <si>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</si>
  <si>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</si>
  <si>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</si>
  <si>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</si>
  <si>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</si>
  <si>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</si>
  <si>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</si>
  <si>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</si>
  <si>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</si>
  <si>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</si>
  <si>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</si>
  <si>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</si>
  <si>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</si>
  <si>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</si>
  <si>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</si>
  <si>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</si>
  <si>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</si>
  <si>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</si>
  <si>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</si>
  <si>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</si>
  <si>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</si>
  <si>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</si>
  <si>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</si>
  <si>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</si>
  <si>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</si>
  <si>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</si>
  <si>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</si>
  <si>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</si>
  <si>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</si>
  <si>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</si>
  <si>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</si>
  <si>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</si>
  <si>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</si>
  <si>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</si>
  <si>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</si>
  <si>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</si>
  <si>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</si>
  <si>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</si>
  <si>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</si>
  <si>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</si>
  <si>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</si>
  <si>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</si>
  <si>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</si>
  <si>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</si>
  <si>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</si>
  <si>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</si>
  <si>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</si>
  <si>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</si>
  <si>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</si>
  <si>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</si>
  <si>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</si>
  <si>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</si>
  <si>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</si>
  <si>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</si>
  <si>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</si>
  <si>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</si>
  <si>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</si>
  <si>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</si>
  <si>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</si>
  <si>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</si>
  <si>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</si>
  <si>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</si>
  <si>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</si>
  <si>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</si>
  <si>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</si>
  <si>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</si>
  <si>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</si>
  <si>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</si>
  <si>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</si>
  <si>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</si>
  <si>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</si>
  <si>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</si>
  <si>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</si>
  <si>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</si>
  <si>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</si>
  <si>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</si>
  <si>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</si>
  <si>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</si>
  <si>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</si>
  <si>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</si>
  <si>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</si>
  <si>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</si>
  <si>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</si>
  <si>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</si>
  <si>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</si>
  <si>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</si>
  <si>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</si>
  <si>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</si>
  <si>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</si>
  <si>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</si>
  <si>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</si>
  <si>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</si>
  <si>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</si>
  <si>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</si>
  <si>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</si>
  <si>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</si>
  <si>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</si>
  <si>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</si>
  <si>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</si>
  <si>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</si>
  <si>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</si>
  <si>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</si>
  <si>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</si>
  <si>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</si>
  <si>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</si>
  <si>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</si>
  <si>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</si>
  <si>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</si>
  <si>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</si>
  <si>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</si>
  <si>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</si>
  <si>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</si>
  <si>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</si>
  <si>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</si>
  <si>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</si>
  <si>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</si>
  <si>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</si>
  <si>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</si>
  <si>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</si>
  <si>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</si>
  <si>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</si>
  <si>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</si>
  <si>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</si>
  <si>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</si>
  <si>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</si>
  <si>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</si>
  <si>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</si>
  <si>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</si>
  <si>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</si>
  <si>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</si>
  <si>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</si>
  <si>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</si>
  <si>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</si>
  <si>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</si>
  <si>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</si>
  <si>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</si>
  <si>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</si>
  <si>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</si>
  <si>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</si>
  <si>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</si>
  <si>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</si>
  <si>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</si>
  <si>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</si>
  <si>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</si>
  <si>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</si>
  <si>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</si>
  <si>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</si>
  <si>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</si>
  <si>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</si>
  <si>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</si>
  <si>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</si>
  <si>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</si>
  <si>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</si>
  <si>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</si>
  <si>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</si>
  <si>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</si>
  <si>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</si>
  <si>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</si>
  <si>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</si>
  <si>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</si>
  <si>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</si>
  <si>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</si>
  <si>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</si>
  <si>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</si>
  <si>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</si>
  <si>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</si>
  <si>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</si>
  <si>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</si>
  <si>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</si>
  <si>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</si>
  <si>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</si>
  <si>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</si>
  <si>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</si>
  <si>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</si>
  <si>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</si>
  <si>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</si>
  <si>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</si>
  <si>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</si>
  <si>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</si>
  <si>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</si>
  <si>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</si>
  <si>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</si>
  <si>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</si>
  <si>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</si>
  <si>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</si>
  <si>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</si>
  <si>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</si>
  <si>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</si>
  <si>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</si>
  <si>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</si>
  <si>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</si>
  <si>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</si>
  <si>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</si>
  <si>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</si>
  <si>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</si>
  <si>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</si>
  <si>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</si>
  <si>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</si>
  <si>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</si>
  <si>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</si>
  <si>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</si>
  <si>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</si>
  <si>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</si>
  <si>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</si>
  <si>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</si>
  <si>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</si>
  <si>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</si>
  <si>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</si>
  <si>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</si>
  <si>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</si>
  <si>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</si>
  <si>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</si>
  <si>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</si>
  <si>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</si>
  <si>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</si>
  <si>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</si>
  <si>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</si>
  <si>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</si>
  <si>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</si>
  <si>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</si>
  <si>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</si>
  <si>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</si>
  <si>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</si>
  <si>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</si>
  <si>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</si>
  <si>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</si>
  <si>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</si>
  <si>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</si>
  <si>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</si>
  <si>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</si>
  <si>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</si>
  <si>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</si>
  <si>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</si>
  <si>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</si>
  <si>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</si>
  <si>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</si>
  <si>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</si>
  <si>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</si>
  <si>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</si>
  <si>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</si>
  <si>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</si>
  <si>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</si>
  <si>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</si>
  <si>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</si>
  <si>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</si>
  <si>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</si>
  <si>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</si>
  <si>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</si>
  <si>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</si>
  <si>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</si>
  <si>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</si>
  <si>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</si>
  <si>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</si>
  <si>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</si>
  <si>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</si>
  <si>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</si>
  <si>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</si>
  <si>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</si>
  <si>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</si>
  <si>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</si>
  <si>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</si>
  <si>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</si>
  <si>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</si>
  <si>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</si>
  <si>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</si>
  <si>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</si>
  <si>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</si>
  <si>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</si>
  <si>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</si>
  <si>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</si>
  <si>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</si>
  <si>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</si>
  <si>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</si>
  <si>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</si>
  <si>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</si>
  <si>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</si>
  <si>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</si>
  <si>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</si>
  <si>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</si>
  <si>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</si>
  <si>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</si>
  <si>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</si>
  <si>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</si>
  <si>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</si>
  <si>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</si>
  <si>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</si>
  <si>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</si>
  <si>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</si>
  <si>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</si>
  <si>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</si>
  <si>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</si>
  <si>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</si>
  <si>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</si>
  <si>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</si>
  <si>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</si>
  <si>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</si>
  <si>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</si>
  <si>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</si>
  <si>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</si>
  <si>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</si>
  <si>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</si>
  <si>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</si>
  <si>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</si>
  <si>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</si>
  <si>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</si>
  <si>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</si>
  <si>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</si>
  <si>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</si>
  <si>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</si>
  <si>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</si>
  <si>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</si>
  <si>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</si>
  <si>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</si>
  <si>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</si>
  <si>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</si>
  <si>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</si>
  <si>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</si>
  <si>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</si>
  <si>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</si>
  <si>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</si>
  <si>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</si>
  <si>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</si>
  <si>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</si>
  <si>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</si>
  <si>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</si>
  <si>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</si>
  <si>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</si>
  <si>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</si>
  <si>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</si>
  <si>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</si>
  <si>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</si>
  <si>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</si>
  <si>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</si>
  <si>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</si>
  <si>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</si>
  <si>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</si>
  <si>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</si>
  <si>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</si>
  <si>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</si>
  <si>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</si>
  <si>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</si>
  <si>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</si>
  <si>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</si>
  <si>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</si>
  <si>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</si>
  <si>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</si>
  <si>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</si>
  <si>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</si>
  <si>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</si>
  <si>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</si>
  <si>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</si>
  <si>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</si>
  <si>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</si>
  <si>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</si>
  <si>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</si>
  <si>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</si>
  <si>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</si>
  <si>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</si>
  <si>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</si>
  <si>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</si>
  <si>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</si>
  <si>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</si>
  <si>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</si>
  <si>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</si>
  <si>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</si>
  <si>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</si>
  <si>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</si>
  <si>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</si>
  <si>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</si>
  <si>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</si>
  <si>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</si>
  <si>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</si>
  <si>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</si>
  <si>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</si>
  <si>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</si>
  <si>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</si>
  <si>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</si>
  <si>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</si>
  <si>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</si>
  <si>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</si>
  <si>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</si>
  <si>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</si>
  <si>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</si>
  <si>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</si>
  <si>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</si>
  <si>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</si>
  <si>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</si>
  <si>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</si>
  <si>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</si>
  <si>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</si>
  <si>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</si>
  <si>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</si>
  <si>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</si>
  <si>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</si>
  <si>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</si>
  <si>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</si>
  <si>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</si>
  <si>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</si>
  <si>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</si>
  <si>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</si>
  <si>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</si>
  <si>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</si>
  <si>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</si>
  <si>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</si>
  <si>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</si>
  <si>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</si>
  <si>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</si>
  <si>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</si>
  <si>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</si>
  <si>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</si>
  <si>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</si>
  <si>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</si>
  <si>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</si>
  <si>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</si>
  <si>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</si>
  <si>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</si>
  <si>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</si>
  <si>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</si>
  <si>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</si>
  <si>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</si>
  <si>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</si>
  <si>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</si>
  <si>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</si>
  <si>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</si>
  <si>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</si>
  <si>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</si>
  <si>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</si>
  <si>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</si>
  <si>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</si>
  <si>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</si>
  <si>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</si>
  <si>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</si>
  <si>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</si>
  <si>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</si>
  <si>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</si>
  <si>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</si>
  <si>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</si>
  <si>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</si>
  <si>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</si>
  <si>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</si>
  <si>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</si>
  <si>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</si>
  <si>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</si>
  <si>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</si>
  <si>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</si>
  <si>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</si>
  <si>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</si>
  <si>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</si>
  <si>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</si>
  <si>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</si>
  <si>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</si>
  <si>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</si>
  <si>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</si>
  <si>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</si>
  <si>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</si>
  <si>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</si>
  <si>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</si>
  <si>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</si>
  <si>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</si>
  <si>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</si>
  <si>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</si>
  <si>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</si>
  <si>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</si>
  <si>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</si>
  <si>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</si>
  <si>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</si>
  <si>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</si>
  <si>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</si>
  <si>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</si>
  <si>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</si>
  <si>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</si>
  <si>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</si>
  <si>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</si>
  <si>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</si>
  <si>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</si>
  <si>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</si>
  <si>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</si>
  <si>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</si>
  <si>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</si>
  <si>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</si>
  <si>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</si>
  <si>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</si>
  <si>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</si>
  <si>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</si>
  <si>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</si>
  <si>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</si>
  <si>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</si>
  <si>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</si>
  <si>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</si>
  <si>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</si>
  <si>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</si>
  <si>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</si>
  <si>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</si>
  <si>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</si>
  <si>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</si>
  <si>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</si>
  <si>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</si>
  <si>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</si>
  <si>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</si>
  <si>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</si>
  <si>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</si>
  <si>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</si>
  <si>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</si>
  <si>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</si>
  <si>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</si>
  <si>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</si>
  <si>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</si>
  <si>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</si>
  <si>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</si>
  <si>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</si>
  <si>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</si>
  <si>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</si>
  <si>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</si>
  <si>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</si>
  <si>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</si>
  <si>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</si>
  <si>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</si>
  <si>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</si>
  <si>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</si>
  <si>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</si>
  <si>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</si>
  <si>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</si>
  <si>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</si>
  <si>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</si>
  <si>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</si>
  <si>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</si>
  <si>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</si>
  <si>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</si>
  <si>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</si>
  <si>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</si>
  <si>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</si>
  <si>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</si>
  <si>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</si>
  <si>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</si>
  <si>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</si>
  <si>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</si>
  <si>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</si>
  <si>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</si>
  <si>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</si>
  <si>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</si>
  <si>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</si>
  <si>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</si>
  <si>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</si>
  <si>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</si>
  <si>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</si>
  <si>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</si>
  <si>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</si>
  <si>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</si>
  <si>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</si>
  <si>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</si>
  <si>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</si>
  <si>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</si>
  <si>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</si>
  <si>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</si>
  <si>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</si>
  <si>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</si>
  <si>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</si>
  <si>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</si>
  <si>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</si>
  <si>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</si>
  <si>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</si>
  <si>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</si>
  <si>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</si>
  <si>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</si>
  <si>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</si>
  <si>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</si>
  <si>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</si>
  <si>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</si>
  <si>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</si>
  <si>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</si>
  <si>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</si>
  <si>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</si>
  <si>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</si>
  <si>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</si>
  <si>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</si>
  <si>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</si>
  <si>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</si>
  <si>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</si>
  <si>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</si>
  <si>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</si>
  <si>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</si>
  <si>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</si>
  <si>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</si>
  <si>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</si>
  <si>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</si>
  <si>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</si>
  <si>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</si>
  <si>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</si>
  <si>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</si>
  <si>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</si>
  <si>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</si>
  <si>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</si>
  <si>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</si>
  <si>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</si>
  <si>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</si>
  <si>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</si>
  <si>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</si>
  <si>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</si>
  <si>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</si>
  <si>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</si>
  <si>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</si>
  <si>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</si>
  <si>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</si>
  <si>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</si>
  <si>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</si>
  <si>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</si>
  <si>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</si>
  <si>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</si>
  <si>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</si>
  <si>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</si>
  <si>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</si>
  <si>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</si>
  <si>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</si>
  <si>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</si>
  <si>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</si>
  <si>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</si>
  <si>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</si>
  <si>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</si>
  <si>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</si>
  <si>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</si>
  <si>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</si>
  <si>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</si>
  <si>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</si>
  <si>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</si>
  <si>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</si>
  <si>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</si>
  <si>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</si>
  <si>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</si>
  <si>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</si>
  <si>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</si>
  <si>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</si>
  <si>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</si>
  <si>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</si>
  <si>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</si>
  <si>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</si>
  <si>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</si>
  <si>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</si>
  <si>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</si>
  <si>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</si>
  <si>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</si>
  <si>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</si>
  <si>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</si>
  <si>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</si>
  <si>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</si>
  <si>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</si>
  <si>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</si>
  <si>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</si>
  <si>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</si>
  <si>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</si>
  <si>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</si>
  <si>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</si>
  <si>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</si>
  <si>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</si>
  <si>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</si>
  <si>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</si>
  <si>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</si>
  <si>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</si>
  <si>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</si>
  <si>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</si>
  <si>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</si>
  <si>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</si>
  <si>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</si>
  <si>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</si>
  <si>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</si>
  <si>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</si>
  <si>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</si>
  <si>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</si>
  <si>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</si>
  <si>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</si>
  <si>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</si>
  <si>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</si>
  <si>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</si>
  <si>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</si>
  <si>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</si>
  <si>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</si>
  <si>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</si>
  <si>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</si>
  <si>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</si>
  <si>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</si>
  <si>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</si>
  <si>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</si>
  <si>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</si>
  <si>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</si>
  <si>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</si>
  <si>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</si>
  <si>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</si>
  <si>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</si>
  <si>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</si>
  <si>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</si>
  <si>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</si>
  <si>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</si>
  <si>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</si>
  <si>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</si>
  <si>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</si>
  <si>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</si>
  <si>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</si>
  <si>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</si>
  <si>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</si>
  <si>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</si>
  <si>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</si>
  <si>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</si>
  <si>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</si>
  <si>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</si>
  <si>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</si>
  <si>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</si>
  <si>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</si>
  <si>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</si>
  <si>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</si>
  <si>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</si>
  <si>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</si>
  <si>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</si>
  <si>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</si>
  <si>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</si>
  <si>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</si>
  <si>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</si>
  <si>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</si>
  <si>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</si>
  <si>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</si>
  <si>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</si>
  <si>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</si>
  <si>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</si>
  <si>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</si>
  <si>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</si>
  <si>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</si>
  <si>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</si>
  <si>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</si>
  <si>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</si>
  <si>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</si>
  <si>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</si>
  <si>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</si>
  <si>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</si>
  <si>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</si>
  <si>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</si>
  <si>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</si>
  <si>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</si>
  <si>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</si>
  <si>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</si>
  <si>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</si>
  <si>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</si>
  <si>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</si>
  <si>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</si>
  <si>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</si>
  <si>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</si>
  <si>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</si>
  <si>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</si>
  <si>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</si>
  <si>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</si>
  <si>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</si>
  <si>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</si>
  <si>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</si>
  <si>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</si>
  <si>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</si>
  <si>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</si>
  <si>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</si>
  <si>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</si>
  <si>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</si>
  <si>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</si>
  <si>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</si>
  <si>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</si>
  <si>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</si>
  <si>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</si>
  <si>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</si>
  <si>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</si>
  <si>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</si>
  <si>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</si>
  <si>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</si>
  <si>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</si>
  <si>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</si>
  <si>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</si>
  <si>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</si>
  <si>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</si>
  <si>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</si>
  <si>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</si>
  <si>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</si>
  <si>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</si>
  <si>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</si>
  <si>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</si>
  <si>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</si>
  <si>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</si>
  <si>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</si>
  <si>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</si>
  <si>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</si>
  <si>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</si>
  <si>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</si>
  <si>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</si>
  <si>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</si>
  <si>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</si>
  <si>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</si>
  <si>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</si>
  <si>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</si>
  <si>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</si>
  <si>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</si>
  <si>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</si>
  <si>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</si>
  <si>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</si>
  <si>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</si>
  <si>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</si>
  <si>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</si>
  <si>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</si>
  <si>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</si>
  <si>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</si>
  <si>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</si>
  <si>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</si>
  <si>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</si>
  <si>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</si>
  <si>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</si>
  <si>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</si>
  <si>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</si>
  <si>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</si>
  <si>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</si>
  <si>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</si>
  <si>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</si>
  <si>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</si>
  <si>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</si>
  <si>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</si>
  <si>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</si>
  <si>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</si>
  <si>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</si>
  <si>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</si>
  <si>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</si>
  <si>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</si>
  <si>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</si>
  <si>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</si>
  <si>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</si>
  <si>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</si>
  <si>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</si>
  <si>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</si>
  <si>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</si>
  <si>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</si>
  <si>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</si>
  <si>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</si>
  <si>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</si>
  <si>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</si>
  <si>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</si>
  <si>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</si>
  <si>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</si>
  <si>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</si>
  <si>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</si>
  <si>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</si>
  <si>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</si>
  <si>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</si>
  <si>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</si>
  <si>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</si>
  <si>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</si>
  <si>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</si>
  <si>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</si>
  <si>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</si>
  <si>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</si>
  <si>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</si>
  <si>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</si>
  <si>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</si>
  <si>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</si>
  <si>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</si>
  <si>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</si>
  <si>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</si>
  <si>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</si>
  <si>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</si>
  <si>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</si>
  <si>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</si>
  <si>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</si>
  <si>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</si>
  <si>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</si>
  <si>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</si>
  <si>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</si>
  <si>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</si>
  <si>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</si>
  <si>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</si>
  <si>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</si>
  <si>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</si>
  <si>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</si>
  <si>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</si>
  <si>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</si>
  <si>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</si>
  <si>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</si>
  <si>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</si>
  <si>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</si>
  <si>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</si>
  <si>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</si>
  <si>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</si>
  <si>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</si>
  <si>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</si>
  <si>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</si>
  <si>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</si>
  <si>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</si>
  <si>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</si>
  <si>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</si>
  <si>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</si>
  <si>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</si>
  <si>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</si>
  <si>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</si>
  <si>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</si>
  <si>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</si>
  <si>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</si>
  <si>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</si>
  <si>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</si>
  <si>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</si>
  <si>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</si>
  <si>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</si>
  <si>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</si>
  <si>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</si>
  <si>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</si>
  <si>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</si>
  <si>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</si>
  <si>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</si>
  <si>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</si>
  <si>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</si>
  <si>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</si>
  <si>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</si>
  <si>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</si>
  <si>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</si>
  <si>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</si>
  <si>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</si>
  <si>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</si>
  <si>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</si>
  <si>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</si>
  <si>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</si>
  <si>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</si>
  <si>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</si>
  <si>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</si>
  <si>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</si>
  <si>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</si>
  <si>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</si>
  <si>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</si>
  <si>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</si>
  <si>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</si>
  <si>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</si>
  <si>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</si>
  <si>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</si>
  <si>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</si>
  <si>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</si>
  <si>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</si>
  <si>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</si>
  <si>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</si>
  <si>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</si>
  <si>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</si>
  <si>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</si>
  <si>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</si>
  <si>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</si>
  <si>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</si>
  <si>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</si>
  <si>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</si>
  <si>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</si>
  <si>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</si>
  <si>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</si>
  <si>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</si>
  <si>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</si>
  <si>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</si>
  <si>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</si>
  <si>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</si>
  <si>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</si>
  <si>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</si>
  <si>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</si>
  <si>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</si>
  <si>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</si>
  <si>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</si>
  <si>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</si>
  <si>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</si>
  <si>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</si>
  <si>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</si>
  <si>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</si>
  <si>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</si>
  <si>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</si>
  <si>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</si>
  <si>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</si>
  <si>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</si>
  <si>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</si>
  <si>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</si>
  <si>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</si>
  <si>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</si>
  <si>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</si>
  <si>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</si>
  <si>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</si>
  <si>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</si>
  <si>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</si>
  <si>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</si>
  <si>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</si>
  <si>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</si>
  <si>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</si>
  <si>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</si>
  <si>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</si>
  <si>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</si>
  <si>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</si>
  <si>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</si>
  <si>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</si>
  <si>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</si>
  <si>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</si>
  <si>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</si>
  <si>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</si>
  <si>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</si>
  <si>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</si>
  <si>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</si>
  <si>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</si>
  <si>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</si>
  <si>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</si>
  <si>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</si>
  <si>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</si>
  <si>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</si>
  <si>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</si>
  <si>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</si>
  <si>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</si>
  <si>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</si>
  <si>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</si>
  <si>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</si>
  <si>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</si>
  <si>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</si>
  <si>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</si>
  <si>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</si>
  <si>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</si>
  <si>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</si>
  <si>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</si>
  <si>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</si>
  <si>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</si>
  <si>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</si>
  <si>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</si>
  <si>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</si>
  <si>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</si>
  <si>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</si>
  <si>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</si>
  <si>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</si>
  <si>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</si>
  <si>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</si>
  <si>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</si>
  <si>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</si>
  <si>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</si>
  <si>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</si>
  <si>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</si>
  <si>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</si>
  <si>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</si>
  <si>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</si>
  <si>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</si>
  <si>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</si>
  <si>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</si>
  <si>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</si>
  <si>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</si>
  <si>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</si>
  <si>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</si>
  <si>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</si>
  <si>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</si>
  <si>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</si>
  <si>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</si>
  <si>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</si>
  <si>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</si>
  <si>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</si>
  <si>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</si>
  <si>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</si>
  <si>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</si>
  <si>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</si>
  <si>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</si>
  <si>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</si>
  <si>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</si>
  <si>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</si>
  <si>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</si>
  <si>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</si>
  <si>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</si>
  <si>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</si>
  <si>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</si>
  <si>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</si>
  <si>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</si>
  <si>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</si>
  <si>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</si>
  <si>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</si>
  <si>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</si>
  <si>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</si>
  <si>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</si>
  <si>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</si>
  <si>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</si>
  <si>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</si>
  <si>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</si>
  <si>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</si>
  <si>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</si>
  <si>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</si>
  <si>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</si>
  <si>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</si>
  <si>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</si>
  <si>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</si>
  <si>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</si>
  <si>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</si>
  <si>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</si>
  <si>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</si>
  <si>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</si>
  <si>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</si>
  <si>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</si>
  <si>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</si>
  <si>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</si>
  <si>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</si>
  <si>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</si>
  <si>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</si>
  <si>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</si>
  <si>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</si>
  <si>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</si>
  <si>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</si>
  <si>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</si>
  <si>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</si>
  <si>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</si>
  <si>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</si>
  <si>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</si>
  <si>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</si>
  <si>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</si>
  <si>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</si>
  <si>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</si>
  <si>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</si>
  <si>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</si>
  <si>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</si>
  <si>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</si>
  <si>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</si>
  <si>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</si>
  <si>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</si>
  <si>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</si>
  <si>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</si>
  <si>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</si>
  <si>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</si>
  <si>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</si>
  <si>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</si>
  <si>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</si>
  <si>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</si>
  <si>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</si>
  <si>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</si>
  <si>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</si>
  <si>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</si>
  <si>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</si>
  <si>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</si>
  <si>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</si>
  <si>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</si>
  <si>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</si>
  <si>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</si>
  <si>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</si>
  <si>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</si>
  <si>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</si>
  <si>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</si>
  <si>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</si>
  <si>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</si>
  <si>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</si>
  <si>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</si>
  <si>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</si>
  <si>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</si>
  <si>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</si>
  <si>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</si>
  <si>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</si>
  <si>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</si>
  <si>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</si>
  <si>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</si>
  <si>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</si>
  <si>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</si>
  <si>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</si>
  <si>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</si>
  <si>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</si>
  <si>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</si>
  <si>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</si>
  <si>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</si>
  <si>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</si>
  <si>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</si>
  <si>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</si>
  <si>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</si>
  <si>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</si>
  <si>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</si>
  <si>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</si>
  <si>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</si>
  <si>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</si>
  <si>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</si>
  <si>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</si>
  <si>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</si>
  <si>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</si>
  <si>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</si>
  <si>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</si>
  <si>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</si>
  <si>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</si>
  <si>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</si>
  <si>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</si>
  <si>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</si>
  <si>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</si>
  <si>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</si>
  <si>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</si>
  <si>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</si>
  <si>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</si>
  <si>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</si>
  <si>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</si>
  <si>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</si>
  <si>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</si>
  <si>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</si>
  <si>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</si>
  <si>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</si>
  <si>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</si>
  <si>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</si>
  <si>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</si>
  <si>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</si>
  <si>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</si>
  <si>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</si>
  <si>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</si>
  <si>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</si>
  <si>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</si>
  <si>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</si>
  <si>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</si>
  <si>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</si>
  <si>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</si>
  <si>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</si>
  <si>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</si>
  <si>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</si>
  <si>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</si>
  <si>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</si>
  <si>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</si>
  <si>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</si>
  <si>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</si>
  <si>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</si>
  <si>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</si>
  <si>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</si>
  <si>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</si>
  <si>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</si>
  <si>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</si>
  <si>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</si>
  <si>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</si>
  <si>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</si>
  <si>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</si>
  <si>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</si>
  <si>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</si>
  <si>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</si>
  <si>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</si>
  <si>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</si>
  <si>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</si>
  <si>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</si>
  <si>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</si>
  <si>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</si>
  <si>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</si>
  <si>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</si>
  <si>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</si>
  <si>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</si>
  <si>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</si>
  <si>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</si>
  <si>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</si>
  <si>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</si>
  <si>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</si>
  <si>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</si>
  <si>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</si>
  <si>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</si>
  <si>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</si>
  <si>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</si>
  <si>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</si>
  <si>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</si>
  <si>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</si>
  <si>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</si>
  <si>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</si>
  <si>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</si>
  <si>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</si>
  <si>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</si>
  <si>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</si>
  <si>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</si>
  <si>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</si>
  <si>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</si>
  <si>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</si>
  <si>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</si>
  <si>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</si>
  <si>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</si>
  <si>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</si>
  <si>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</si>
  <si>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</si>
  <si>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</si>
  <si>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</si>
  <si>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</si>
  <si>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</si>
  <si>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</si>
  <si>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</si>
  <si>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</si>
  <si>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</si>
  <si>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</si>
  <si>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</si>
  <si>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</si>
  <si>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</si>
  <si>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</si>
  <si>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</si>
  <si>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</si>
  <si>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</si>
  <si>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</si>
  <si>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</si>
  <si>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</si>
  <si>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</si>
  <si>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</si>
  <si>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</si>
  <si>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</si>
  <si>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</si>
  <si>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</si>
  <si>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</si>
  <si>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</si>
  <si>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</si>
  <si>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</si>
  <si>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</si>
  <si>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</si>
  <si>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</si>
  <si>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</si>
  <si>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</si>
  <si>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</si>
  <si>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</si>
  <si>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</si>
  <si>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</si>
  <si>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</si>
  <si>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</si>
  <si>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</si>
  <si>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</si>
  <si>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</si>
  <si>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</si>
  <si>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</si>
  <si>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</si>
  <si>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</si>
  <si>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</si>
  <si>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</si>
  <si>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</si>
  <si>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</si>
  <si>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</si>
  <si>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</si>
  <si>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</si>
  <si>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</si>
  <si>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</si>
  <si>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</si>
  <si>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</si>
  <si>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</si>
  <si>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</si>
  <si>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</si>
  <si>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</si>
  <si>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</si>
  <si>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</si>
  <si>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</si>
  <si>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</si>
  <si>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</si>
  <si>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</si>
  <si>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</si>
  <si>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</si>
  <si>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</si>
  <si>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</si>
  <si>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</si>
  <si>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</si>
  <si>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</si>
  <si>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</si>
  <si>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</si>
  <si>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</si>
  <si>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</si>
  <si>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</si>
  <si>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</si>
  <si>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</si>
  <si>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</si>
  <si>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</si>
  <si>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</si>
  <si>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</si>
  <si>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</si>
  <si>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</si>
  <si>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</si>
  <si>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</si>
  <si>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</si>
  <si>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</si>
  <si>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</si>
  <si>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</si>
  <si>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</si>
  <si>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</si>
  <si>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</si>
  <si>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</si>
  <si>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</si>
  <si>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</si>
  <si>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</si>
  <si>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</si>
  <si>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</si>
  <si>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</si>
  <si>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</si>
  <si>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</si>
  <si>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</si>
  <si>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</si>
  <si>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</si>
  <si>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</si>
  <si>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</si>
  <si>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</si>
  <si>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</si>
  <si>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</si>
  <si>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</si>
  <si>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</si>
  <si>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</si>
  <si>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</si>
  <si>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</si>
  <si>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</si>
  <si>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</si>
  <si>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</si>
  <si>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</si>
  <si>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</si>
  <si>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</si>
  <si>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</si>
  <si>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</si>
  <si>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</si>
  <si>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</si>
  <si>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</si>
  <si>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</si>
  <si>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</si>
  <si>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</si>
  <si>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</si>
  <si>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</si>
  <si>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</si>
  <si>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</si>
  <si>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</si>
  <si>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</si>
  <si>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</si>
  <si>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</si>
  <si>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</si>
  <si>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</si>
  <si>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</si>
  <si>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</si>
  <si>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</si>
  <si>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</si>
  <si>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</si>
  <si>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</si>
  <si>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</si>
  <si>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</si>
  <si>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</si>
  <si>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</si>
  <si>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</si>
  <si>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</si>
  <si>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</si>
  <si>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</si>
  <si>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</si>
  <si>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</si>
  <si>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</si>
  <si>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</si>
  <si>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</si>
  <si>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</si>
  <si>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</si>
  <si>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</si>
  <si>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</si>
  <si>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</si>
  <si>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</si>
  <si>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</si>
  <si>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</si>
  <si>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</si>
  <si>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</si>
  <si>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</si>
  <si>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</si>
  <si>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</si>
  <si>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</si>
  <si>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</si>
  <si>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</si>
  <si>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</si>
  <si>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</si>
  <si>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</si>
  <si>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</si>
  <si>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</si>
  <si>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</si>
  <si>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</si>
  <si>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</si>
  <si>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</si>
  <si>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</si>
  <si>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</si>
  <si>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</si>
  <si>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</si>
  <si>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</si>
  <si>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</si>
  <si>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</si>
  <si>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</si>
  <si>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</si>
  <si>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</si>
  <si>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</si>
  <si>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</si>
  <si>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</si>
  <si>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</si>
  <si>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</si>
  <si>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</si>
  <si>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</si>
  <si>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</si>
  <si>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</si>
  <si>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</si>
  <si>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</si>
  <si>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</si>
  <si>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</si>
  <si>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</si>
  <si>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</si>
  <si>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</si>
  <si>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</si>
  <si>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</si>
  <si>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</si>
  <si>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</si>
  <si>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</si>
  <si>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</si>
  <si>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</si>
  <si>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</si>
  <si>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</si>
  <si>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</si>
  <si>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</si>
  <si>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</si>
  <si>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</si>
  <si>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</si>
  <si>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</si>
  <si>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</si>
  <si>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</si>
  <si>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</si>
  <si>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</si>
  <si>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</si>
  <si>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</si>
  <si>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</si>
  <si>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</si>
  <si>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</si>
  <si>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</si>
  <si>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</si>
  <si>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</si>
  <si>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</si>
  <si>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</si>
  <si>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</si>
  <si>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</si>
  <si>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</si>
  <si>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</si>
  <si>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</si>
  <si>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</si>
  <si>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</si>
  <si>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</si>
  <si>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</si>
  <si>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</si>
  <si>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</si>
  <si>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</si>
  <si>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</si>
  <si>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</si>
  <si>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</si>
  <si>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</si>
  <si>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</si>
  <si>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</si>
  <si>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</si>
  <si>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</si>
  <si>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</si>
  <si>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</si>
  <si>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</si>
  <si>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</si>
  <si>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</si>
  <si>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</si>
  <si>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</si>
  <si>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</si>
  <si>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</si>
  <si>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</si>
  <si>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</si>
  <si>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</si>
  <si>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</si>
  <si>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</si>
  <si>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</si>
  <si>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</si>
  <si>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</si>
  <si>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</si>
  <si>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</si>
  <si>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</si>
  <si>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</si>
  <si>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</si>
  <si>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</si>
  <si>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</si>
  <si>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</si>
  <si>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</si>
  <si>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</si>
  <si>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</si>
  <si>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</si>
  <si>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</si>
  <si>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</si>
  <si>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</si>
  <si>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</si>
  <si>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</si>
  <si>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</si>
  <si>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</si>
  <si>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</si>
  <si>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</si>
  <si>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</si>
  <si>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</si>
  <si>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</si>
  <si>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</si>
  <si>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</si>
  <si>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</si>
  <si>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</si>
  <si>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</si>
  <si>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</si>
  <si>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</si>
  <si>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</si>
  <si>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</si>
  <si>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</si>
  <si>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</si>
  <si>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</si>
  <si>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</si>
  <si>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</si>
  <si>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</si>
  <si>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</si>
  <si>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</si>
  <si>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</si>
  <si>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</si>
  <si>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</si>
  <si>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</si>
  <si>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</si>
  <si>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</si>
  <si>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</si>
  <si>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</si>
  <si>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</si>
  <si>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</si>
  <si>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</si>
  <si>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</si>
  <si>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</si>
  <si>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</si>
  <si>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</si>
  <si>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</si>
  <si>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</si>
  <si>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</si>
  <si>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</si>
  <si>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</si>
  <si>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</si>
  <si>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</si>
  <si>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</si>
  <si>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</si>
  <si>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</si>
  <si>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</si>
  <si>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</si>
  <si>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</si>
  <si>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</si>
  <si>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</si>
  <si>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</si>
  <si>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</si>
  <si>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</si>
  <si>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</si>
  <si>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</si>
  <si>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</si>
  <si>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</si>
  <si>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</si>
  <si>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</si>
  <si>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</si>
  <si>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</si>
  <si>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</si>
  <si>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</si>
  <si>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</si>
  <si>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</si>
  <si>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</si>
  <si>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</si>
  <si>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</si>
  <si>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</si>
  <si>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</si>
  <si>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</si>
  <si>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</si>
  <si>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</si>
  <si>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</si>
  <si>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</si>
  <si>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</si>
  <si>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</si>
  <si>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</si>
  <si>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</si>
  <si>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</si>
  <si>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</si>
  <si>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</si>
  <si>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</si>
  <si>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</si>
  <si>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</si>
  <si>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</si>
  <si>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</si>
  <si>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</si>
  <si>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</si>
  <si>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</si>
  <si>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</si>
  <si>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</si>
  <si>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</si>
  <si>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</si>
  <si>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</si>
  <si>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</si>
  <si>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</si>
  <si>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</si>
  <si>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</si>
  <si>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</si>
  <si>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</si>
  <si>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</si>
  <si>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</si>
  <si>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</si>
  <si>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</si>
  <si>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</si>
  <si>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</si>
  <si>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</si>
  <si>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</si>
  <si>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</si>
  <si>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</si>
  <si>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</si>
  <si>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</si>
  <si>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</si>
  <si>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</si>
  <si>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</si>
  <si>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</si>
  <si>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</si>
  <si>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</si>
  <si>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</si>
  <si>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</si>
  <si>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</si>
  <si>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</si>
  <si>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</si>
  <si>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</si>
  <si>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</si>
  <si>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</si>
  <si>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</si>
  <si>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</si>
  <si>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</si>
  <si>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</si>
  <si>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</si>
  <si>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</si>
  <si>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</si>
  <si>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</si>
  <si>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</si>
  <si>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</si>
  <si>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</si>
  <si>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</si>
  <si>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</si>
  <si>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</si>
  <si>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</si>
  <si>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</si>
  <si>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</si>
  <si>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</si>
  <si>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</si>
  <si>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</si>
  <si>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</si>
  <si>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</si>
  <si>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</si>
  <si>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</si>
  <si>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</si>
  <si>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</si>
  <si>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</si>
  <si>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</si>
  <si>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</si>
  <si>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</si>
  <si>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</si>
  <si>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</si>
  <si>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</si>
  <si>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</si>
  <si>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</si>
  <si>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</si>
  <si>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</si>
  <si>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</si>
  <si>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</si>
  <si>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</si>
  <si>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</si>
  <si>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</si>
  <si>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</si>
  <si>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</si>
  <si>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</si>
  <si>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</si>
  <si>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</si>
  <si>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</si>
  <si>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</si>
  <si>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</si>
  <si>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</si>
  <si>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</si>
  <si>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</si>
  <si>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</si>
  <si>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</si>
  <si>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</si>
  <si>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</si>
  <si>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</si>
  <si>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</si>
  <si>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</si>
  <si>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</si>
  <si>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</si>
  <si>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</si>
  <si>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</si>
  <si>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</si>
  <si>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</si>
  <si>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</si>
  <si>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</si>
  <si>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</si>
  <si>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</si>
  <si>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</si>
  <si>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</si>
  <si>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</si>
  <si>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</si>
  <si>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</si>
  <si>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</si>
  <si>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</si>
  <si>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</si>
  <si>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</si>
  <si>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</si>
  <si>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</si>
  <si>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</si>
  <si>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</si>
  <si>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</si>
  <si>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</si>
  <si>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</si>
  <si>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</si>
  <si>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</si>
  <si>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</si>
  <si>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</si>
  <si>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</si>
  <si>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</si>
  <si>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</si>
  <si>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</si>
  <si>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</si>
  <si>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</si>
  <si>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</si>
  <si>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</si>
  <si>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</si>
  <si>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</si>
  <si>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</si>
  <si>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</si>
  <si>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</si>
  <si>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</si>
  <si>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</si>
  <si>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</si>
  <si>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</si>
  <si>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</si>
  <si>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</si>
  <si>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</si>
  <si>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</si>
  <si>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</si>
  <si>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</si>
  <si>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</si>
  <si>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</si>
  <si>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</si>
  <si>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</si>
  <si>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</si>
  <si>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</si>
  <si>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</si>
  <si>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</si>
  <si>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</si>
  <si>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</si>
  <si>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</si>
  <si>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</si>
  <si>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</si>
  <si>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</si>
  <si>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</si>
  <si>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</si>
  <si>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</si>
  <si>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</si>
  <si>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</si>
  <si>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</si>
  <si>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</si>
  <si>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</si>
  <si>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</si>
  <si>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</si>
  <si>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</si>
  <si>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</si>
  <si>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</si>
  <si>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</si>
  <si>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</si>
  <si>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</si>
  <si>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</si>
  <si>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</si>
  <si>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</si>
  <si>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</si>
  <si>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</si>
  <si>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</si>
  <si>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</si>
  <si>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</si>
  <si>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</si>
  <si>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</si>
  <si>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</si>
  <si>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</si>
  <si>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</si>
  <si>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</si>
  <si>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</si>
  <si>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</si>
  <si>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</si>
  <si>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</si>
  <si>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</si>
  <si>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</si>
  <si>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</si>
  <si>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</si>
  <si>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</si>
  <si>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</si>
  <si>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</si>
  <si>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</si>
  <si>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</si>
  <si>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</si>
  <si>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</si>
  <si>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</si>
  <si>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</si>
  <si>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</si>
  <si>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</si>
  <si>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</si>
  <si>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</si>
  <si>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</si>
  <si>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</si>
  <si>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</si>
  <si>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</si>
  <si>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</si>
  <si>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</si>
  <si>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</si>
  <si>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</si>
  <si>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</si>
  <si>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</si>
  <si>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</si>
  <si>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</si>
  <si>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</si>
  <si>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</si>
  <si>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</si>
  <si>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</si>
  <si>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</si>
  <si>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</si>
  <si>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</si>
  <si>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</si>
  <si>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</si>
  <si>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</si>
  <si>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</si>
  <si>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</si>
  <si>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</si>
  <si>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</si>
  <si>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</si>
  <si>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</si>
  <si>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</si>
  <si>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</si>
  <si>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</si>
  <si>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</si>
  <si>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</si>
  <si>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</si>
  <si>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</si>
  <si>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</si>
  <si>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</si>
  <si>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</si>
  <si>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</si>
  <si>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</si>
  <si>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</si>
  <si>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</si>
  <si>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</si>
  <si>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</si>
  <si>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</si>
  <si>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</si>
  <si>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</si>
  <si>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</si>
  <si>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</si>
  <si>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</si>
  <si>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</si>
  <si>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</si>
  <si>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</si>
  <si>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</si>
  <si>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</si>
  <si>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</si>
  <si>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</si>
  <si>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</si>
  <si>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</si>
  <si>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</si>
  <si>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</si>
  <si>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</si>
  <si>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</si>
  <si>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</si>
  <si>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</si>
  <si>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</si>
  <si>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</si>
  <si>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</si>
  <si>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</si>
  <si>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</si>
  <si>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</si>
  <si>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</si>
  <si>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</si>
  <si>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</si>
  <si>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</si>
  <si>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</si>
  <si>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</si>
  <si>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</si>
  <si>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</si>
  <si>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</si>
  <si>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</si>
  <si>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</si>
  <si>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</si>
  <si>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</si>
  <si>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</si>
  <si>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</si>
  <si>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</si>
  <si>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</si>
  <si>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</si>
  <si>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</si>
  <si>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</si>
  <si>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</si>
  <si>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</si>
  <si>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</si>
  <si>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</si>
  <si>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</si>
  <si>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</si>
  <si>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</si>
  <si>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</si>
  <si>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</si>
  <si>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</si>
  <si>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</si>
  <si>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</si>
  <si>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</si>
  <si>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</si>
  <si>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</si>
  <si>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</si>
  <si>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</si>
  <si>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</si>
  <si>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</si>
  <si>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</si>
  <si>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</si>
  <si>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</si>
  <si>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</si>
  <si>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</si>
  <si>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</si>
  <si>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</si>
  <si>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</si>
  <si>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</si>
  <si>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</si>
  <si>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</si>
  <si>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</si>
  <si>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</si>
  <si>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</si>
  <si>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</si>
  <si>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</si>
  <si>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</si>
  <si>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</si>
  <si>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</si>
  <si>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</si>
  <si>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</si>
  <si>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</si>
  <si>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</si>
  <si>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</si>
  <si>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</si>
  <si>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</si>
  <si>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</si>
  <si>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</si>
  <si>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</si>
  <si>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</si>
  <si>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</si>
  <si>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</si>
  <si>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</si>
  <si>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</si>
  <si>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</si>
  <si>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</si>
  <si>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</si>
  <si>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</si>
  <si>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</si>
  <si>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</si>
  <si>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</si>
  <si>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</si>
  <si>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</si>
  <si>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</si>
  <si>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</si>
  <si>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</si>
  <si>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</si>
  <si>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</si>
  <si>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</si>
  <si>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</si>
  <si>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</si>
  <si>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</si>
  <si>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</si>
  <si>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</si>
  <si>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</si>
  <si>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</si>
  <si>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</si>
  <si>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</si>
  <si>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</si>
  <si>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</si>
  <si>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</si>
  <si>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</si>
  <si>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</si>
  <si>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</si>
  <si>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</si>
  <si>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</si>
  <si>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</si>
  <si>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</si>
  <si>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</si>
  <si>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</si>
  <si>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</si>
  <si>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</si>
  <si>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</si>
  <si>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</si>
  <si>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</si>
  <si>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</si>
  <si>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</si>
  <si>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</si>
  <si>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</si>
  <si>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</si>
  <si>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</si>
  <si>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</si>
  <si>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</si>
  <si>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</si>
  <si>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</si>
  <si>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</si>
  <si>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</si>
  <si>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</si>
  <si>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</si>
  <si>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</si>
  <si>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</si>
  <si>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</si>
  <si>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</si>
  <si>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</si>
  <si>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</si>
  <si>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</si>
  <si>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</si>
  <si>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</si>
  <si>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</si>
  <si>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</si>
  <si>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</si>
  <si>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</si>
  <si>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</si>
  <si>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</si>
  <si>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</si>
  <si>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</si>
  <si>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</si>
  <si>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</si>
  <si>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</si>
  <si>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</si>
  <si>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</si>
  <si>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</si>
  <si>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</si>
  <si>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</si>
  <si>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</si>
  <si>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</si>
  <si>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</si>
  <si>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</si>
  <si>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</si>
  <si>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</si>
  <si>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</si>
  <si>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</si>
  <si>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</si>
  <si>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</si>
  <si>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</si>
  <si>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</si>
  <si>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</si>
  <si>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</si>
  <si>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</si>
  <si>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</si>
  <si>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</si>
  <si>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</si>
  <si>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</si>
  <si>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</si>
  <si>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</si>
  <si>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</si>
  <si>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</si>
  <si>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</si>
  <si>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</si>
  <si>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</si>
  <si>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</si>
  <si>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</si>
  <si>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</si>
  <si>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</si>
  <si>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</si>
  <si>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</si>
  <si>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</si>
  <si>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</si>
  <si>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</si>
  <si>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</si>
  <si>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</si>
  <si>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</si>
  <si>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</si>
  <si>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</si>
  <si>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</si>
  <si>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</si>
  <si>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</si>
  <si>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</si>
  <si>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</si>
  <si>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</si>
  <si>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</si>
  <si>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</si>
  <si>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</si>
  <si>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</si>
  <si>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</si>
  <si>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</si>
  <si>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</si>
  <si>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</si>
  <si>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</si>
  <si>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</si>
  <si>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</si>
  <si>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</si>
  <si>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</si>
  <si>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</si>
  <si>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</si>
  <si>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</si>
  <si>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</si>
  <si>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</si>
  <si>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</si>
  <si>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</si>
  <si>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</si>
  <si>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</si>
  <si>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</si>
  <si>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</si>
  <si>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</si>
  <si>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</si>
  <si>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</si>
  <si>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</si>
  <si>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</si>
  <si>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</si>
  <si>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</si>
  <si>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</si>
  <si>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</si>
  <si>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</si>
  <si>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</si>
  <si>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</si>
  <si>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</si>
  <si>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</si>
  <si>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</si>
  <si>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</si>
  <si>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</si>
  <si>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</si>
  <si>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</si>
  <si>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</si>
  <si>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</si>
  <si>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</si>
  <si>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</si>
  <si>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</si>
  <si>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</si>
  <si>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</si>
  <si>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</si>
  <si>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</si>
  <si>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</si>
  <si>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</si>
  <si>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</si>
  <si>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</si>
  <si>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</si>
  <si>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</si>
  <si>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</si>
  <si>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</si>
  <si>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</si>
  <si>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</si>
  <si>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</si>
  <si>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</si>
  <si>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</si>
  <si>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</si>
  <si>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</si>
  <si>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</si>
  <si>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</si>
  <si>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</si>
  <si>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</si>
  <si>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</si>
  <si>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</si>
  <si>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</si>
  <si>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</si>
  <si>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</si>
  <si>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</si>
  <si>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</si>
  <si>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</si>
  <si>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</si>
  <si>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</si>
  <si>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</si>
  <si>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</si>
  <si>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</si>
  <si>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</si>
  <si>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</si>
  <si>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</si>
  <si>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</si>
  <si>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</si>
  <si>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</si>
  <si>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</si>
  <si>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</si>
  <si>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</si>
  <si>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</si>
  <si>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</si>
  <si>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</si>
  <si>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</si>
  <si>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</si>
  <si>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</si>
  <si>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</si>
  <si>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</si>
  <si>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</si>
  <si>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</si>
  <si>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</si>
  <si>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</si>
  <si>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</si>
  <si>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</si>
  <si>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</si>
  <si>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</si>
  <si>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</si>
  <si>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</si>
  <si>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</si>
  <si>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</si>
  <si>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</si>
  <si>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</si>
  <si>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</si>
  <si>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</si>
  <si>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</si>
  <si>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</si>
  <si>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</si>
  <si>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</si>
  <si>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</si>
  <si>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</si>
  <si>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</si>
  <si>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</si>
  <si>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</si>
  <si>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</si>
  <si>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</si>
  <si>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</si>
  <si>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</si>
  <si>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</si>
  <si>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</si>
  <si>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</si>
  <si>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</si>
  <si>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</si>
  <si>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</si>
  <si>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</si>
  <si>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</si>
  <si>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</si>
  <si>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</si>
  <si>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</si>
  <si>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</si>
  <si>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</si>
  <si>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</si>
  <si>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</si>
  <si>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</si>
  <si>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</si>
  <si>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</si>
  <si>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</si>
  <si>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</si>
  <si>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</si>
  <si>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</si>
  <si>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</si>
  <si>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</si>
  <si>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</si>
  <si>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</si>
  <si>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</si>
  <si>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</si>
  <si>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</si>
  <si>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</si>
  <si>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</si>
  <si>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</si>
  <si>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</si>
  <si>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</si>
  <si>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</si>
  <si>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</si>
  <si>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</si>
  <si>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</si>
  <si>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</si>
  <si>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</si>
  <si>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</si>
  <si>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</si>
  <si>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</si>
  <si>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</si>
  <si>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</si>
  <si>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</si>
  <si>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</si>
  <si>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</si>
  <si>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</si>
  <si>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</si>
  <si>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</si>
  <si>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</si>
  <si>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</si>
  <si>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</si>
  <si>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</si>
  <si>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</si>
  <si>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</si>
  <si>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</si>
  <si>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</si>
  <si>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</si>
  <si>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</si>
  <si>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</si>
  <si>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</si>
  <si>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</si>
  <si>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</si>
  <si>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</si>
  <si>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</si>
  <si>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</si>
  <si>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</si>
  <si>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</si>
  <si>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</si>
  <si>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</si>
  <si>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</si>
  <si>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</si>
  <si>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</si>
  <si>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</si>
  <si>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</si>
  <si>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</si>
  <si>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</si>
  <si>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</si>
  <si>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</si>
  <si>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</si>
  <si>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</si>
  <si>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</si>
  <si>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</si>
  <si>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</si>
  <si>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</si>
  <si>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</si>
  <si>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</si>
  <si>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</si>
  <si>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</si>
  <si>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</si>
  <si>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</si>
  <si>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</si>
  <si>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</si>
  <si>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</si>
  <si>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</si>
  <si>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</si>
  <si>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</si>
  <si>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</si>
  <si>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</si>
  <si>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</si>
  <si>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</si>
  <si>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</si>
  <si>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</si>
  <si>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</si>
  <si>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</si>
  <si>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</si>
  <si>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</si>
  <si>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</si>
  <si>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</si>
  <si>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</si>
  <si>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</si>
  <si>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</si>
  <si>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</si>
  <si>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</si>
  <si>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</si>
  <si>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</si>
  <si>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</si>
  <si>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</si>
  <si>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</si>
  <si>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</si>
  <si>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</si>
  <si>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</si>
  <si>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</si>
  <si>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</si>
  <si>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</si>
  <si>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</si>
  <si>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</si>
  <si>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</si>
  <si>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</si>
  <si>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</si>
  <si>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</si>
  <si>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</si>
  <si>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</si>
  <si>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</si>
  <si>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</si>
  <si>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</si>
  <si>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</si>
  <si>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</si>
  <si>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</si>
  <si>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</si>
  <si>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</si>
  <si>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</si>
  <si>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</si>
  <si>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</si>
  <si>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</si>
  <si>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</si>
  <si>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</si>
  <si>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</si>
  <si>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</si>
  <si>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</si>
  <si>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</si>
  <si>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</si>
  <si>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</si>
  <si>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</si>
  <si>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</si>
  <si>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</si>
  <si>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</si>
  <si>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</si>
  <si>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</si>
  <si>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</si>
  <si>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</si>
  <si>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</si>
  <si>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</si>
  <si>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</si>
  <si>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</si>
  <si>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</si>
  <si>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</si>
  <si>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</si>
  <si>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</si>
  <si>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</si>
  <si>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</si>
  <si>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</si>
  <si>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</si>
  <si>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</si>
  <si>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</si>
  <si>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</si>
  <si>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</si>
  <si>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</si>
  <si>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</si>
  <si>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</si>
  <si>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</si>
  <si>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</si>
  <si>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</si>
  <si>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</si>
  <si>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</si>
  <si>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</si>
  <si>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</si>
  <si>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</si>
  <si>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</si>
  <si>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</si>
  <si>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</si>
  <si>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</si>
  <si>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</si>
  <si>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</si>
  <si>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</si>
  <si>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</si>
  <si>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</si>
  <si>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</si>
  <si>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</si>
  <si>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</si>
  <si>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</si>
  <si>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</si>
  <si>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</si>
  <si>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</si>
  <si>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</si>
  <si>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</si>
  <si>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</si>
  <si>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</si>
  <si>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</si>
  <si>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</si>
  <si>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</si>
  <si>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</si>
  <si>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</si>
  <si>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</si>
  <si>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</si>
  <si>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</si>
  <si>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</si>
  <si>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</si>
  <si>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</si>
  <si>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</si>
  <si>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</si>
  <si>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</si>
  <si>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</si>
  <si>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</si>
  <si>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</si>
  <si>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</si>
  <si>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</si>
  <si>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</si>
  <si>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</si>
  <si>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</si>
  <si>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</si>
  <si>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</si>
  <si>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</si>
  <si>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</si>
  <si>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</si>
  <si>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</si>
  <si>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</si>
  <si>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</si>
  <si>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</si>
  <si>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</si>
  <si>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</si>
  <si>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</si>
  <si>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</si>
  <si>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</si>
  <si>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</si>
  <si>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</si>
  <si>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</si>
  <si>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</si>
  <si>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</si>
  <si>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</si>
  <si>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</si>
  <si>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</si>
  <si>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</si>
  <si>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</si>
  <si>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</si>
  <si>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</si>
  <si>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</si>
  <si>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</si>
  <si>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</si>
  <si>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</si>
  <si>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</si>
  <si>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</si>
  <si>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</si>
  <si>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</si>
  <si>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</si>
  <si>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</si>
  <si>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</si>
  <si>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</si>
  <si>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</si>
  <si>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</si>
  <si>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</si>
  <si>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</si>
  <si>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</si>
  <si>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</si>
  <si>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</si>
  <si>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</si>
  <si>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</si>
  <si>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</si>
  <si>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</si>
  <si>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</si>
  <si>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</si>
  <si>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</si>
  <si>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</si>
  <si>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</si>
  <si>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</si>
  <si>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</si>
  <si>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</si>
  <si>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</si>
  <si>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</si>
  <si>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</si>
  <si>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</si>
  <si>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</si>
  <si>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</si>
  <si>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</si>
  <si>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</si>
  <si>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</si>
  <si>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</si>
  <si>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</si>
  <si>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</si>
  <si>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</si>
  <si>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</si>
  <si>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</si>
  <si>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</si>
  <si>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</si>
  <si>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</si>
  <si>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</si>
  <si>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</si>
  <si>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</si>
  <si>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</si>
  <si>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</si>
  <si>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</si>
  <si>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</si>
  <si>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</si>
  <si>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</si>
  <si>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</si>
  <si>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</si>
  <si>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</si>
  <si>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</si>
  <si>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</si>
  <si>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</si>
  <si>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</si>
  <si>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</si>
  <si>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</si>
  <si>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</si>
  <si>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</si>
  <si>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</si>
  <si>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</si>
  <si>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</si>
  <si>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</si>
  <si>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</si>
  <si>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</si>
  <si>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</si>
  <si>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</si>
  <si>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</si>
  <si>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</si>
  <si>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</si>
  <si>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</si>
  <si>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</si>
  <si>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</si>
  <si>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</si>
  <si>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</si>
  <si>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</si>
  <si>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</si>
  <si>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</si>
  <si>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</si>
  <si>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</si>
  <si>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</si>
  <si>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</si>
  <si>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</si>
  <si>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</si>
  <si>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</si>
  <si>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</si>
  <si>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</si>
  <si>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</si>
  <si>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</si>
  <si>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</si>
  <si>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</si>
  <si>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</si>
  <si>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</si>
  <si>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</si>
  <si>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</si>
  <si>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</si>
  <si>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</si>
  <si>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</si>
  <si>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</si>
  <si>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</si>
  <si>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</si>
  <si>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</si>
  <si>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</si>
  <si>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</si>
  <si>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</si>
  <si>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</si>
  <si>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</si>
  <si>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</si>
  <si>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</si>
  <si>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</si>
  <si>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</si>
  <si>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</si>
  <si>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</si>
  <si>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</si>
  <si>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</si>
  <si>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</si>
  <si>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</si>
  <si>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</si>
  <si>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</si>
  <si>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</si>
  <si>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</si>
  <si>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</si>
  <si>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</si>
  <si>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</si>
  <si>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</si>
  <si>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</si>
  <si>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</si>
  <si>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</si>
  <si>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</si>
  <si>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</si>
  <si>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</si>
  <si>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</si>
  <si>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</si>
  <si>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</si>
  <si>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</si>
  <si>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</si>
  <si>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</si>
  <si>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</si>
  <si>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</si>
  <si>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</si>
  <si>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</si>
  <si>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</si>
  <si>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</si>
  <si>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</si>
  <si>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</si>
  <si>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</si>
  <si>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</si>
  <si>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</si>
  <si>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</si>
  <si>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</si>
  <si>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</si>
  <si>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</si>
  <si>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</si>
  <si>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</si>
  <si>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</si>
  <si>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</si>
  <si>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</si>
  <si>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</si>
  <si>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</si>
  <si>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</si>
  <si>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</si>
  <si>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</si>
  <si>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</si>
  <si>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</si>
  <si>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</si>
  <si>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</si>
  <si>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</si>
  <si>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</si>
  <si>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</si>
  <si>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</si>
  <si>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</si>
  <si>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</si>
  <si>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</si>
  <si>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</si>
  <si>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</si>
  <si>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</si>
  <si>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</si>
  <si>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</si>
  <si>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</si>
  <si>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</si>
  <si>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</si>
  <si>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</si>
  <si>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</si>
  <si>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</si>
  <si>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</si>
  <si>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</si>
  <si>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</si>
  <si>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</si>
  <si>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</si>
  <si>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</si>
  <si>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</si>
  <si>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</si>
  <si>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</si>
  <si>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</si>
  <si>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</si>
  <si>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</si>
  <si>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</si>
  <si>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</si>
  <si>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</si>
  <si>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</si>
  <si>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</si>
  <si>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</si>
  <si>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</si>
  <si>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</si>
  <si>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</si>
  <si>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</si>
  <si>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</si>
  <si>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</si>
  <si>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</si>
  <si>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</si>
  <si>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</si>
  <si>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</si>
  <si>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</si>
  <si>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</si>
  <si>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</si>
  <si>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</si>
  <si>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</si>
  <si>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</si>
  <si>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</si>
  <si>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</si>
  <si>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</si>
  <si>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</si>
  <si>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</si>
  <si>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</si>
  <si>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</si>
  <si>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</si>
  <si>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</si>
  <si>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</si>
  <si>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</si>
  <si>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</si>
  <si>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</si>
  <si>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</si>
  <si>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</si>
  <si>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</si>
  <si>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</si>
  <si>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</si>
  <si>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</si>
  <si>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</si>
  <si>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</si>
  <si>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</si>
  <si>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</si>
  <si>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</si>
  <si>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</si>
  <si>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</si>
  <si>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</si>
  <si>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</si>
  <si>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</si>
  <si>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</si>
  <si>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</si>
  <si>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</si>
  <si>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</si>
  <si>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</si>
  <si>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</si>
  <si>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</si>
  <si>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</si>
  <si>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</si>
  <si>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</si>
  <si>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</si>
  <si>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</si>
  <si>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</si>
  <si>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</si>
  <si>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</si>
  <si>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</si>
  <si>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</si>
  <si>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</si>
  <si>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</si>
  <si>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</si>
  <si>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</si>
  <si>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</si>
  <si>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</si>
  <si>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</si>
  <si>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</si>
  <si>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</si>
  <si>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</si>
  <si>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</si>
  <si>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</si>
  <si>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</si>
  <si>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</si>
  <si>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</si>
  <si>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</si>
  <si>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</si>
  <si>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</si>
  <si>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</si>
  <si>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</si>
  <si>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</si>
  <si>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</si>
  <si>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</si>
  <si>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</si>
  <si>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</si>
  <si>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</si>
  <si>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</si>
  <si>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</si>
  <si>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</si>
  <si>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</si>
  <si>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</si>
  <si>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</si>
  <si>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</si>
  <si>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</si>
  <si>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</si>
  <si>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</si>
  <si>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</si>
  <si>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</si>
  <si>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</si>
  <si>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</si>
  <si>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</si>
  <si>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</si>
  <si>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</si>
  <si>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</si>
  <si>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</si>
  <si>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</si>
  <si>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</si>
  <si>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</si>
  <si>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</si>
  <si>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</si>
  <si>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</si>
  <si>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</si>
  <si>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</si>
  <si>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</si>
  <si>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</si>
  <si>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</si>
  <si>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</si>
  <si>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</si>
  <si>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</si>
  <si>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</si>
  <si>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</si>
  <si>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</si>
  <si>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</si>
  <si>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</si>
  <si>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</si>
  <si>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</si>
  <si>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</si>
  <si>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</si>
  <si>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</si>
  <si>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</si>
  <si>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</si>
  <si>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</si>
  <si>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</si>
  <si>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</si>
  <si>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</si>
  <si>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</si>
  <si>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</si>
  <si>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</si>
  <si>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</si>
  <si>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</si>
  <si>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</si>
  <si>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</si>
  <si>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</si>
  <si>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</si>
  <si>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</si>
  <si>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</si>
  <si>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</si>
  <si>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</si>
  <si>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</si>
  <si>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</si>
  <si>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</si>
  <si>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</si>
  <si>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</si>
  <si>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</si>
  <si>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</si>
  <si>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</si>
  <si>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</si>
  <si>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</si>
  <si>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</si>
  <si>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</si>
  <si>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</si>
  <si>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</si>
  <si>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</si>
  <si>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</si>
  <si>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</si>
  <si>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</si>
  <si>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</si>
  <si>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</si>
  <si>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</si>
  <si>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</si>
  <si>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</si>
  <si>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</si>
  <si>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</si>
  <si>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</si>
  <si>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</si>
  <si>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</si>
  <si>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</si>
  <si>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</si>
  <si>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</si>
  <si>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</si>
  <si>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</si>
  <si>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</si>
  <si>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</si>
  <si>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</si>
  <si>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</si>
  <si>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</si>
  <si>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</si>
  <si>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</si>
  <si>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</si>
  <si>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</si>
  <si>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</si>
  <si>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</si>
  <si>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</si>
  <si>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</si>
  <si>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</si>
  <si>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</si>
  <si>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</si>
  <si>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</si>
  <si>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</si>
  <si>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</si>
  <si>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</si>
  <si>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</si>
  <si>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</si>
  <si>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</si>
  <si>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</si>
  <si>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</si>
  <si>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</si>
  <si>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</si>
  <si>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</si>
  <si>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</si>
  <si>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</si>
  <si>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</si>
  <si>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</si>
  <si>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</si>
  <si>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</si>
  <si>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</si>
  <si>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</si>
  <si>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</si>
  <si>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</si>
  <si>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</si>
  <si>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</si>
  <si>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</si>
  <si>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</si>
  <si>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</si>
  <si>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</si>
  <si>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</si>
  <si>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</si>
  <si>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</si>
  <si>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</si>
  <si>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</si>
  <si>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</si>
  <si>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</si>
  <si>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</si>
  <si>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</si>
  <si>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</si>
  <si>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</si>
  <si>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</si>
  <si>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</si>
  <si>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</si>
  <si>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</si>
  <si>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</si>
  <si>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</si>
  <si>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</si>
  <si>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</si>
  <si>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</si>
  <si>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</si>
  <si>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</si>
  <si>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</si>
  <si>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</si>
  <si>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</si>
  <si>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</si>
  <si>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</si>
  <si>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</si>
  <si>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</si>
  <si>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</si>
  <si>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</si>
  <si>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</si>
  <si>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</si>
  <si>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</si>
  <si>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</si>
  <si>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</si>
  <si>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</si>
  <si>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</si>
  <si>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</si>
  <si>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</si>
  <si>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</si>
  <si>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</si>
  <si>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</si>
  <si>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</si>
  <si>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</si>
  <si>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</si>
  <si>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</si>
  <si>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</si>
  <si>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</si>
  <si>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</si>
  <si>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</si>
  <si>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</si>
  <si>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</si>
  <si>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</si>
  <si>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</si>
  <si>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</si>
  <si>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</si>
  <si>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</si>
  <si>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</si>
  <si>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</si>
  <si>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</si>
  <si>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</si>
  <si>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</si>
  <si>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</si>
  <si>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</si>
  <si>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</si>
  <si>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</si>
  <si>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</si>
  <si>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</si>
  <si>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</si>
  <si>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</si>
  <si>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</si>
  <si>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</si>
  <si>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</si>
  <si>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</si>
  <si>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</si>
  <si>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</si>
  <si>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</si>
  <si>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</si>
  <si>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</si>
  <si>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</si>
  <si>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</si>
  <si>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</si>
  <si>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</si>
  <si>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</si>
  <si>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</si>
  <si>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</si>
  <si>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</si>
  <si>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</si>
  <si>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</si>
  <si>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</si>
  <si>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</si>
  <si>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</si>
  <si>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</si>
  <si>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</si>
  <si>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</si>
  <si>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</si>
  <si>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</si>
  <si>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</si>
  <si>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</si>
  <si>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</si>
  <si>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</si>
  <si>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</si>
  <si>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</si>
  <si>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</si>
  <si>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</si>
  <si>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</si>
  <si>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</si>
  <si>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</si>
  <si>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</si>
  <si>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</si>
  <si>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</si>
  <si>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</si>
  <si>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</si>
  <si>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</si>
  <si>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</si>
  <si>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</si>
  <si>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</si>
  <si>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</si>
  <si>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</si>
  <si>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</si>
  <si>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</si>
  <si>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</si>
  <si>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</si>
  <si>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</si>
  <si>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</si>
  <si>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</si>
  <si>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</si>
  <si>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</si>
  <si>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</si>
  <si>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</si>
  <si>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</si>
  <si>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</si>
  <si>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</si>
  <si>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</si>
  <si>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</si>
  <si>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</si>
  <si>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</si>
  <si>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</si>
  <si>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</si>
  <si>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</si>
  <si>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</si>
  <si>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</si>
  <si>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</si>
  <si>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</si>
  <si>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</si>
  <si>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</si>
  <si>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</si>
  <si>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</si>
  <si>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</si>
  <si>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</si>
  <si>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</si>
  <si>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</si>
  <si>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</si>
  <si>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</si>
  <si>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</si>
  <si>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</si>
  <si>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</si>
  <si>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</si>
  <si>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</si>
  <si>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</si>
  <si>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</si>
  <si>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</si>
  <si>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</si>
  <si>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</si>
  <si>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</si>
  <si>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</si>
  <si>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</si>
  <si>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</si>
  <si>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</si>
  <si>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</si>
  <si>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</si>
  <si>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</si>
  <si>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</si>
  <si>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</si>
  <si>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</si>
  <si>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</si>
  <si>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</si>
  <si>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</si>
  <si>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</si>
  <si>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</si>
  <si>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</si>
  <si>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</si>
  <si>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</si>
  <si>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</si>
  <si>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</si>
  <si>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</si>
  <si>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</si>
  <si>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</si>
  <si>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</si>
  <si>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</si>
  <si>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</si>
  <si>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</si>
  <si>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</si>
  <si>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</si>
  <si>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</si>
  <si>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</si>
  <si>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</si>
  <si>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</si>
  <si>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</si>
  <si>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</si>
  <si>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</si>
  <si>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</si>
  <si>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</si>
  <si>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</si>
  <si>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</si>
  <si>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</si>
  <si>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</si>
  <si>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</si>
  <si>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</si>
  <si>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</si>
  <si>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</si>
  <si>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</si>
  <si>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</si>
  <si>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</si>
  <si>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</si>
  <si>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</si>
  <si>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</si>
  <si>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</si>
  <si>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</si>
  <si>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</si>
  <si>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</si>
  <si>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</si>
  <si>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</si>
  <si>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</si>
  <si>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</si>
  <si>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</si>
  <si>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</si>
  <si>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</si>
  <si>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</si>
  <si>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</si>
  <si>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</si>
  <si>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</si>
  <si>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</si>
  <si>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</si>
  <si>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</si>
  <si>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</si>
  <si>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</si>
  <si>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</si>
  <si>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</si>
  <si>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</si>
  <si>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</si>
  <si>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</si>
  <si>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</si>
  <si>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</si>
  <si>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</si>
  <si>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</si>
  <si>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</si>
  <si>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</si>
  <si>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</si>
  <si>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</si>
  <si>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</si>
  <si>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</si>
  <si>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</si>
  <si>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</si>
  <si>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</si>
  <si>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</si>
  <si>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</si>
  <si>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</si>
  <si>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</si>
  <si>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</si>
  <si>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</si>
  <si>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</si>
  <si>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</si>
  <si>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</si>
  <si>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</si>
  <si>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</si>
  <si>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</si>
  <si>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</si>
  <si>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</si>
  <si>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</si>
  <si>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</si>
  <si>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</si>
  <si>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</si>
  <si>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</si>
  <si>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</si>
  <si>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</si>
  <si>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</si>
  <si>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</si>
  <si>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</si>
  <si>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</si>
  <si>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</si>
  <si>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</si>
  <si>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</si>
  <si>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</si>
  <si>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</si>
  <si>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</si>
  <si>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</si>
  <si>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</si>
  <si>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</si>
  <si>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</si>
  <si>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</si>
  <si>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</si>
  <si>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</si>
  <si>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</si>
  <si>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</si>
  <si>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</si>
  <si>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</si>
  <si>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</si>
  <si>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</si>
  <si>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</si>
  <si>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</si>
  <si>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</si>
  <si>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</si>
  <si>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</si>
  <si>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</si>
  <si>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</si>
  <si>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</si>
  <si>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</si>
  <si>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</si>
  <si>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</si>
  <si>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</si>
  <si>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</si>
  <si>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</si>
  <si>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</si>
  <si>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</si>
  <si>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</si>
  <si>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</si>
  <si>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</si>
  <si>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</si>
  <si>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</si>
  <si>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</si>
  <si>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</si>
  <si>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</si>
  <si>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</si>
  <si>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</si>
  <si>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</si>
  <si>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</si>
  <si>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</si>
  <si>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</si>
  <si>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</si>
  <si>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</si>
  <si>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</si>
  <si>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</si>
  <si>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</si>
  <si>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</si>
  <si>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</si>
  <si>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</si>
  <si>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</si>
  <si>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</si>
  <si>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</si>
  <si>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</si>
  <si>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</si>
  <si>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</si>
  <si>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</si>
  <si>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</si>
  <si>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</si>
  <si>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</si>
  <si>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</si>
  <si>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</si>
  <si>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</si>
  <si>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</si>
  <si>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</si>
  <si>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</si>
  <si>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</si>
  <si>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</si>
  <si>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</si>
  <si>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</si>
  <si>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</si>
  <si>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</si>
  <si>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</si>
  <si>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</si>
  <si>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</si>
  <si>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</si>
  <si>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</si>
  <si>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</si>
  <si>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</si>
  <si>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</si>
  <si>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</si>
  <si>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</si>
  <si>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</si>
  <si>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</si>
  <si>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</si>
  <si>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</si>
  <si>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</si>
  <si>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</si>
  <si>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</si>
  <si>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</si>
  <si>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</si>
  <si>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</si>
  <si>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</si>
  <si>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</si>
  <si>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</si>
  <si>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</si>
  <si>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</si>
  <si>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</si>
  <si>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</si>
  <si>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</si>
  <si>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</si>
  <si>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</si>
  <si>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</si>
  <si>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</si>
  <si>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</si>
  <si>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</si>
  <si>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</si>
  <si>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</si>
  <si>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</si>
  <si>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</si>
  <si>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</si>
  <si>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</si>
  <si>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</si>
  <si>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</si>
  <si>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</si>
  <si>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</si>
  <si>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</si>
  <si>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</si>
  <si>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</si>
  <si>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</si>
  <si>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</si>
  <si>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</si>
  <si>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</si>
  <si>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</si>
  <si>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</si>
  <si>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</si>
  <si>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</si>
  <si>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</si>
  <si>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</si>
  <si>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</si>
  <si>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</si>
  <si>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</si>
  <si>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</si>
  <si>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</si>
  <si>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</si>
  <si>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</si>
  <si>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</si>
  <si>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</si>
  <si>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</si>
  <si>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</si>
  <si>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</si>
  <si>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</si>
  <si>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</si>
  <si>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</si>
  <si>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</si>
  <si>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</si>
  <si>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</si>
  <si>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</si>
  <si>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</si>
  <si>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</si>
  <si>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</si>
  <si>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</si>
  <si>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</si>
  <si>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</si>
  <si>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</si>
  <si>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</si>
  <si>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</si>
  <si>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</si>
  <si>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</si>
  <si>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</si>
  <si>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</si>
  <si>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</si>
  <si>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</si>
  <si>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</si>
  <si>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</si>
  <si>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</si>
  <si>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</si>
  <si>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</si>
  <si>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</si>
  <si>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</si>
  <si>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</si>
  <si>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</si>
  <si>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</si>
  <si>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</si>
  <si>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</si>
  <si>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</si>
  <si>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</si>
  <si>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</si>
  <si>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</si>
  <si>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</si>
  <si>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</si>
  <si>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</si>
  <si>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</si>
  <si>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</si>
  <si>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</si>
  <si>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</si>
  <si>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</si>
  <si>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</si>
  <si>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</si>
  <si>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</si>
  <si>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</si>
  <si>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</si>
  <si>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</si>
  <si>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</si>
  <si>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</si>
  <si>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</si>
  <si>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</si>
  <si>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</si>
  <si>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</si>
  <si>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</si>
  <si>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</si>
  <si>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</si>
  <si>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</si>
  <si>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</si>
  <si>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</si>
  <si>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</si>
  <si>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</si>
  <si>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</si>
  <si>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</si>
  <si>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</si>
  <si>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</si>
  <si>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</si>
  <si>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</si>
  <si>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</si>
  <si>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</si>
  <si>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</si>
  <si>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</si>
  <si>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</si>
  <si>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</si>
  <si>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</si>
  <si>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</si>
  <si>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</si>
  <si>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</si>
  <si>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</si>
  <si>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</si>
  <si>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</si>
  <si>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</si>
  <si>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</si>
  <si>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</si>
  <si>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</si>
  <si>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</si>
  <si>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</si>
  <si>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</si>
  <si>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</si>
  <si>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</si>
  <si>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</si>
  <si>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</si>
  <si>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</si>
  <si>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</si>
  <si>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</si>
  <si>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</si>
  <si>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</si>
  <si>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</si>
  <si>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</si>
  <si>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</si>
  <si>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</si>
  <si>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</si>
  <si>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</si>
  <si>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</si>
  <si>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</si>
  <si>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</si>
  <si>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</si>
  <si>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</si>
  <si>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</si>
  <si>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</si>
  <si>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</si>
  <si>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</si>
  <si>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</si>
  <si>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</si>
  <si>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</si>
  <si>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</si>
  <si>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</si>
  <si>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</si>
  <si>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</si>
  <si>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</si>
  <si>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</si>
  <si>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</si>
  <si>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</si>
  <si>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</si>
  <si>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</si>
  <si>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</si>
  <si>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</si>
  <si>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</si>
  <si>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</si>
  <si>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</si>
  <si>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</si>
  <si>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</si>
  <si>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</si>
  <si>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</si>
  <si>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</si>
  <si>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</si>
  <si>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</si>
  <si>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</si>
  <si>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</si>
  <si>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</si>
  <si>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</si>
  <si>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</si>
  <si>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</si>
  <si>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</si>
  <si>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</si>
  <si>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</si>
  <si>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</si>
  <si>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</si>
  <si>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</si>
  <si>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</si>
  <si>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</si>
  <si>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</si>
  <si>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</si>
  <si>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</si>
  <si>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</si>
  <si>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</si>
  <si>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</si>
  <si>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</si>
  <si>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</si>
  <si>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</si>
  <si>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</si>
  <si>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</si>
  <si>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</si>
  <si>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</si>
  <si>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</si>
  <si>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</si>
  <si>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</si>
  <si>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</si>
  <si>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</si>
  <si>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</si>
  <si>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</si>
  <si>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</si>
  <si>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</si>
  <si>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</si>
  <si>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</si>
  <si>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</si>
  <si>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</si>
  <si>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</si>
  <si>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</si>
  <si>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</si>
  <si>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</si>
  <si>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</si>
  <si>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</si>
  <si>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</si>
  <si>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</si>
  <si>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</si>
  <si>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</si>
  <si>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</si>
  <si>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</si>
  <si>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</si>
  <si>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</si>
  <si>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</si>
  <si>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</si>
  <si>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</si>
  <si>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</si>
  <si>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</si>
  <si>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</si>
  <si>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</si>
  <si>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</si>
  <si>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</si>
  <si>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</si>
  <si>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</si>
  <si>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</si>
  <si>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</si>
  <si>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</si>
  <si>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</si>
  <si>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</si>
  <si>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</si>
  <si>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</si>
  <si>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</si>
  <si>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</si>
  <si>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</si>
  <si>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</si>
  <si>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</si>
  <si>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</si>
  <si>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</si>
  <si>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</si>
  <si>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</si>
  <si>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</si>
  <si>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</si>
  <si>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</si>
  <si>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</si>
  <si>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</si>
  <si>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</si>
  <si>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</si>
  <si>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</si>
  <si>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</si>
  <si>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</si>
  <si>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</si>
  <si>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</si>
  <si>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</si>
  <si>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</si>
  <si>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</si>
  <si>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</si>
  <si>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</si>
  <si>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</si>
  <si>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</si>
  <si>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</si>
  <si>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</si>
  <si>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</si>
  <si>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</si>
  <si>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</si>
  <si>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</si>
  <si>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</si>
  <si>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</si>
  <si>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</si>
  <si>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</si>
  <si>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</si>
  <si>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</si>
  <si>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</si>
  <si>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</si>
  <si>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</si>
  <si>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</si>
  <si>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</si>
  <si>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</si>
  <si>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</si>
  <si>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</si>
  <si>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</si>
  <si>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</si>
  <si>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</si>
  <si>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</si>
  <si>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</si>
  <si>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</si>
  <si>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</si>
  <si>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</si>
  <si>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</si>
  <si>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</si>
  <si>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</si>
  <si>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</si>
  <si>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</si>
  <si>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</si>
  <si>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</si>
  <si>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</si>
  <si>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</si>
  <si>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</si>
  <si>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</si>
  <si>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</si>
  <si>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</si>
  <si>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</si>
  <si>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</si>
  <si>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</si>
  <si>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</si>
  <si>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</si>
  <si>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</si>
  <si>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</si>
  <si>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</si>
  <si>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</si>
  <si>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</si>
  <si>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</si>
  <si>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</si>
  <si>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</si>
  <si>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</si>
  <si>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</si>
  <si>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</si>
  <si>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</si>
  <si>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</si>
  <si>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</si>
  <si>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</si>
  <si>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</si>
  <si>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</si>
  <si>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</si>
  <si>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</si>
  <si>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</si>
  <si>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</si>
  <si>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</si>
  <si>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</si>
  <si>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</si>
  <si>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</si>
  <si>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</si>
  <si>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</si>
  <si>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</si>
  <si>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</si>
  <si>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</si>
  <si>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</si>
  <si>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</si>
  <si>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</si>
  <si>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</si>
  <si>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</si>
  <si>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</si>
  <si>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</si>
  <si>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</si>
  <si>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</si>
  <si>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</si>
  <si>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</si>
  <si>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</si>
  <si>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</si>
  <si>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</si>
  <si>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</si>
  <si>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</si>
  <si>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</si>
  <si>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</si>
  <si>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</si>
  <si>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</si>
  <si>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</si>
  <si>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</si>
  <si>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</si>
  <si>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</si>
  <si>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</si>
  <si>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</si>
  <si>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</si>
  <si>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</si>
  <si>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</si>
  <si>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</si>
  <si>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</si>
  <si>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</si>
  <si>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</si>
  <si>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</si>
  <si>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</si>
  <si>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</si>
  <si>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</si>
  <si>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</si>
  <si>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</si>
  <si>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</si>
  <si>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</si>
  <si>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</si>
  <si>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</si>
  <si>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</si>
  <si>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</si>
  <si>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</si>
  <si>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</si>
  <si>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</si>
  <si>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</si>
  <si>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</si>
  <si>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</si>
  <si>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</si>
  <si>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</si>
  <si>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</si>
  <si>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</si>
  <si>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</si>
  <si>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</si>
  <si>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</si>
  <si>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</si>
  <si>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</si>
  <si>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</si>
  <si>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</si>
  <si>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</si>
  <si>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</si>
  <si>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</si>
  <si>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</si>
  <si>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</si>
  <si>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</si>
  <si>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</si>
  <si>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</si>
  <si>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</si>
  <si>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</si>
  <si>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</si>
  <si>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</si>
  <si>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</si>
  <si>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</si>
  <si>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</si>
  <si>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</si>
  <si>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</si>
  <si>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</si>
  <si>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</si>
  <si>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</si>
  <si>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</si>
  <si>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</si>
  <si>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</si>
  <si>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</si>
  <si>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</si>
  <si>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</si>
  <si>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</si>
  <si>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</si>
  <si>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</si>
  <si>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</si>
  <si>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</si>
  <si>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</si>
  <si>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</si>
  <si>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</si>
  <si>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</si>
  <si>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</si>
  <si>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</si>
  <si>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</si>
  <si>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</si>
  <si>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</si>
  <si>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</si>
  <si>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</si>
  <si>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</si>
  <si>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</si>
  <si>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</si>
  <si>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</si>
  <si>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</si>
  <si>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</si>
  <si>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</si>
  <si>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</si>
  <si>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</si>
  <si>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</si>
  <si>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</si>
  <si>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</si>
  <si>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</si>
  <si>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</si>
  <si>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</si>
  <si>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</si>
  <si>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</si>
  <si>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</si>
  <si>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</si>
  <si>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</si>
  <si>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</si>
  <si>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</si>
  <si>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</si>
  <si>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</si>
  <si>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</si>
  <si>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</si>
  <si>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</si>
  <si>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</si>
  <si>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</si>
  <si>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</si>
  <si>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</si>
  <si>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</si>
  <si>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</si>
  <si>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</si>
  <si>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</si>
  <si>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</si>
  <si>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</si>
  <si>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</si>
  <si>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</si>
  <si>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</si>
  <si>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</si>
  <si>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</si>
  <si>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</si>
  <si>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</si>
  <si>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</si>
  <si>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</si>
  <si>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</si>
  <si>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</si>
  <si>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</si>
  <si>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</si>
  <si>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</si>
  <si>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</si>
  <si>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</si>
  <si>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</si>
  <si>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</si>
  <si>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</si>
  <si>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</si>
  <si>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</si>
  <si>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</si>
  <si>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</si>
  <si>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</si>
  <si>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</si>
  <si>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</si>
  <si>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</si>
  <si>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</si>
  <si>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</si>
  <si>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</si>
  <si>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</si>
  <si>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</si>
  <si>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</si>
  <si>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</si>
  <si>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</si>
  <si>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</si>
  <si>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</si>
  <si>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</si>
  <si>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</si>
  <si>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</si>
  <si>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</si>
  <si>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</si>
  <si>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</si>
  <si>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</si>
  <si>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</si>
  <si>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</si>
  <si>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</si>
  <si>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</si>
  <si>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</si>
  <si>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</si>
  <si>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</si>
  <si>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</si>
  <si>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</si>
  <si>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</si>
  <si>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</si>
  <si>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</si>
  <si>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</si>
  <si>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</si>
  <si>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</si>
  <si>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</si>
  <si>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</si>
  <si>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</si>
  <si>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</si>
  <si>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</si>
  <si>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</si>
  <si>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</si>
  <si>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</si>
  <si>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</si>
  <si>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</si>
  <si>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</si>
  <si>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</si>
  <si>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</si>
  <si>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</si>
  <si>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</si>
  <si>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</si>
  <si>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</si>
  <si>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</si>
  <si>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</si>
  <si>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</si>
  <si>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</si>
  <si>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</si>
  <si>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</si>
  <si>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</si>
  <si>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</si>
  <si>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</si>
  <si>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</si>
  <si>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</si>
  <si>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</si>
  <si>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</si>
  <si>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</si>
  <si>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</si>
  <si>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</si>
  <si>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</si>
  <si>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</si>
  <si>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</si>
  <si>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</si>
  <si>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</si>
  <si>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</si>
  <si>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</si>
  <si>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</si>
  <si>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</si>
  <si>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</si>
  <si>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</si>
  <si>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</si>
  <si>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</si>
  <si>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</si>
  <si>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</si>
  <si>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</si>
  <si>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</si>
  <si>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</si>
  <si>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</si>
  <si>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</si>
  <si>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</si>
  <si>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</si>
  <si>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</si>
  <si>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</si>
  <si>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</si>
  <si>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</si>
  <si>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</si>
  <si>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</si>
  <si>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</si>
  <si>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</si>
  <si>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</si>
  <si>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</si>
  <si>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</si>
  <si>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</si>
  <si>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</si>
  <si>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</si>
  <si>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</si>
  <si>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</si>
  <si>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</si>
  <si>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</si>
  <si>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</si>
  <si>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</si>
  <si>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</si>
  <si>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</si>
  <si>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</si>
  <si>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</si>
  <si>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</si>
  <si>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</si>
  <si>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</si>
  <si>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</si>
  <si>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</si>
  <si>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</si>
  <si>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</si>
  <si>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</si>
  <si>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</si>
  <si>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</si>
  <si>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</si>
  <si>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</si>
  <si>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</si>
  <si>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</si>
  <si>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</si>
  <si>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</si>
  <si>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</si>
  <si>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</si>
  <si>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</si>
  <si>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</si>
  <si>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</si>
  <si>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</si>
  <si>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</si>
  <si>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</si>
  <si>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</si>
  <si>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</si>
  <si>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</si>
  <si>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</si>
  <si>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</si>
  <si>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</si>
  <si>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</si>
  <si>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</si>
  <si>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</si>
  <si>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</si>
  <si>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</si>
  <si>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</si>
  <si>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</si>
  <si>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</si>
  <si>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</si>
  <si>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</si>
  <si>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</si>
  <si>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</si>
  <si>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</si>
  <si>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</si>
  <si>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</si>
  <si>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</si>
  <si>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</si>
  <si>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</si>
  <si>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</si>
  <si>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</si>
  <si>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</si>
  <si>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</si>
  <si>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</si>
  <si>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</si>
  <si>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</si>
  <si>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</si>
  <si>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</si>
  <si>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</si>
  <si>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</si>
  <si>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</si>
  <si>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</si>
  <si>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</si>
  <si>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</si>
  <si>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</si>
  <si>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</si>
  <si>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</si>
  <si>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</si>
  <si>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</si>
  <si>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</si>
  <si>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</si>
  <si>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</si>
  <si>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</si>
  <si>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</si>
  <si>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</si>
  <si>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</si>
  <si>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</si>
  <si>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</si>
  <si>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</si>
  <si>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</si>
  <si>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</si>
  <si>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</si>
  <si>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</si>
  <si>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</si>
  <si>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</si>
  <si>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</si>
  <si>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</si>
  <si>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</si>
  <si>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</si>
  <si>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</si>
  <si>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</si>
  <si>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</si>
  <si>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</si>
  <si>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</si>
  <si>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</si>
  <si>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</si>
  <si>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</si>
  <si>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</si>
  <si>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</si>
  <si>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</si>
  <si>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</si>
  <si>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</si>
  <si>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</si>
  <si>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</si>
  <si>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</si>
  <si>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</si>
  <si>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</si>
  <si>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</si>
  <si>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</si>
  <si>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</si>
  <si>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</si>
  <si>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</si>
  <si>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</si>
  <si>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</si>
  <si>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</si>
  <si>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</si>
  <si>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</si>
  <si>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</si>
  <si>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</si>
  <si>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</si>
  <si>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</si>
  <si>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</si>
  <si>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</si>
  <si>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</si>
  <si>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</si>
  <si>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</si>
  <si>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</si>
  <si>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</si>
  <si>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</si>
  <si>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</si>
  <si>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</si>
  <si>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</si>
  <si>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</si>
  <si>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</si>
  <si>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</si>
  <si>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</si>
  <si>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</si>
  <si>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</si>
  <si>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</si>
  <si>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</si>
  <si>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</si>
  <si>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</si>
  <si>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</si>
  <si>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</si>
  <si>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</si>
  <si>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</si>
  <si>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</si>
  <si>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</si>
  <si>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</si>
  <si>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</si>
  <si>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</si>
  <si>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</si>
  <si>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</si>
  <si>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</si>
  <si>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</si>
  <si>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</si>
  <si>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</si>
  <si>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</si>
  <si>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</si>
  <si>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</si>
  <si>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</si>
  <si>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</si>
  <si>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</si>
  <si>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</si>
  <si>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</si>
  <si>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</si>
  <si>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</si>
  <si>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</si>
  <si>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</si>
  <si>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</si>
  <si>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</si>
  <si>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</si>
  <si>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</si>
  <si>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</si>
  <si>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</si>
  <si>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</si>
  <si>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</si>
  <si>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</si>
  <si>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</si>
  <si>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</si>
  <si>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</si>
  <si>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</si>
  <si>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</si>
  <si>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</si>
  <si>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</si>
  <si>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</si>
  <si>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</si>
  <si>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</si>
  <si>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</si>
  <si>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</si>
  <si>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</si>
  <si>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</si>
  <si>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</si>
  <si>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</si>
  <si>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</si>
  <si>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</si>
  <si>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</si>
  <si>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</si>
  <si>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</si>
  <si>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</si>
  <si>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</si>
  <si>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</si>
  <si>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</si>
  <si>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</si>
  <si>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</si>
  <si>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</si>
  <si>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</si>
  <si>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</si>
  <si>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</si>
  <si>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</si>
  <si>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</si>
  <si>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</si>
  <si>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</si>
  <si>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</si>
  <si>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</si>
  <si>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</si>
  <si>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</si>
  <si>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</si>
  <si>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</si>
  <si>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</si>
  <si>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</si>
  <si>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</si>
  <si>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</si>
  <si>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</si>
  <si>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</si>
  <si>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</si>
  <si>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</si>
  <si>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</si>
  <si>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</si>
  <si>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</si>
  <si>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</si>
  <si>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</si>
  <si>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</si>
  <si>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</si>
  <si>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</si>
  <si>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</si>
  <si>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</si>
  <si>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</si>
  <si>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</si>
  <si>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</si>
  <si>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</si>
  <si>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</si>
  <si>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</si>
  <si>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</si>
  <si>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</si>
  <si>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</si>
  <si>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</si>
  <si>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</si>
  <si>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</si>
  <si>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</si>
  <si>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</si>
  <si>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</si>
  <si>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</si>
  <si>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</si>
  <si>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</si>
  <si>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</si>
  <si>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</si>
  <si>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</si>
  <si>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</si>
  <si>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</si>
  <si>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</si>
  <si>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</si>
  <si>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</si>
  <si>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</si>
  <si>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</si>
  <si>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</si>
  <si>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</si>
  <si>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</si>
  <si>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</si>
  <si>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</si>
  <si>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</si>
  <si>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</si>
  <si>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</si>
  <si>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</si>
  <si>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</si>
  <si>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</si>
  <si>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</si>
  <si>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</si>
  <si>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</si>
  <si>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</si>
  <si>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</si>
  <si>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</si>
  <si>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</si>
  <si>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</si>
  <si>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</si>
  <si>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</si>
  <si>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</si>
  <si>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</si>
  <si>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</si>
  <si>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</si>
  <si>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</si>
  <si>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</si>
  <si>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</si>
  <si>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</si>
  <si>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</si>
  <si>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</si>
  <si>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</si>
  <si>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</si>
  <si>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</si>
  <si>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</si>
  <si>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</si>
  <si>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</si>
  <si>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</si>
  <si>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</si>
  <si>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</si>
  <si>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</si>
  <si>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</si>
  <si>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</si>
  <si>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</si>
  <si>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</si>
  <si>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</si>
  <si>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</si>
  <si>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</si>
  <si>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</si>
  <si>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</si>
  <si>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</si>
  <si>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</si>
  <si>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</si>
  <si>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</si>
  <si>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</si>
  <si>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</si>
  <si>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</si>
  <si>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</si>
  <si>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</si>
  <si>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</si>
  <si>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</si>
  <si>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</si>
  <si>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</si>
  <si>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</si>
  <si>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</si>
  <si>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</si>
  <si>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</si>
  <si>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</si>
  <si>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</si>
  <si>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</si>
  <si>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</si>
  <si>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</si>
  <si>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</si>
  <si>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</si>
  <si>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</si>
  <si>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</si>
  <si>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</si>
  <si>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</si>
  <si>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</si>
  <si>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</si>
  <si>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</si>
  <si>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</si>
  <si>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</si>
  <si>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</si>
  <si>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</si>
  <si>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</si>
  <si>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</si>
  <si>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</si>
  <si>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</si>
  <si>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</si>
  <si>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</si>
  <si>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</si>
  <si>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</si>
  <si>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</si>
  <si>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</si>
  <si>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</si>
  <si>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</si>
  <si>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</si>
  <si>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</si>
  <si>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</si>
  <si>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</si>
  <si>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</si>
  <si>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</si>
  <si>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</si>
  <si>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</si>
  <si>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</si>
  <si>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</si>
  <si>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</si>
  <si>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</si>
  <si>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</si>
  <si>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</si>
  <si>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</si>
  <si>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</si>
  <si>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</si>
  <si>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</si>
  <si>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</si>
  <si>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</si>
  <si>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</si>
  <si>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</si>
  <si>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</si>
  <si>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</si>
  <si>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</si>
  <si>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</si>
  <si>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</si>
  <si>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</si>
  <si>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</si>
  <si>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</si>
  <si>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</si>
  <si>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</si>
  <si>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</si>
  <si>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</si>
  <si>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</si>
  <si>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</si>
  <si>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</si>
  <si>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</si>
  <si>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</si>
  <si>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</si>
  <si>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</si>
  <si>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</si>
  <si>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</si>
  <si>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</si>
  <si>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</si>
  <si>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</si>
  <si>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</si>
  <si>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</si>
  <si>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</si>
  <si>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</si>
  <si>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</si>
  <si>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</si>
  <si>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</si>
  <si>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</si>
  <si>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</si>
  <si>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</si>
  <si>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</si>
  <si>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</si>
  <si>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</si>
  <si>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</si>
  <si>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</si>
  <si>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</si>
  <si>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</si>
  <si>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</si>
  <si>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</si>
  <si>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</si>
  <si>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</si>
  <si>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</si>
  <si>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</si>
  <si>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</si>
  <si>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</si>
  <si>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</si>
  <si>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</si>
  <si>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</si>
  <si>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</si>
  <si>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</si>
  <si>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</si>
  <si>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</si>
  <si>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</si>
  <si>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</si>
  <si>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</si>
  <si>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</si>
  <si>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</si>
  <si>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</si>
  <si>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</si>
  <si>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</si>
  <si>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</si>
  <si>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</si>
  <si>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</si>
  <si>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</si>
  <si>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</si>
  <si>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</si>
  <si>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</si>
  <si>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</si>
  <si>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</si>
  <si>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</si>
  <si>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</si>
  <si>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</si>
  <si>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</si>
  <si>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</si>
  <si>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</si>
  <si>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</si>
  <si>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</si>
  <si>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</si>
  <si>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</si>
  <si>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</si>
  <si>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</si>
  <si>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</si>
  <si>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</si>
  <si>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</si>
  <si>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</si>
  <si>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</si>
  <si>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</si>
  <si>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</si>
  <si>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</si>
  <si>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</si>
  <si>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</si>
  <si>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</si>
  <si>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</si>
  <si>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</si>
  <si>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</si>
  <si>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</si>
  <si>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</si>
  <si>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</si>
  <si>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</si>
  <si>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</si>
  <si>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</si>
  <si>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</si>
  <si>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</si>
  <si>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</si>
  <si>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</si>
  <si>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</si>
  <si>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</si>
  <si>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</si>
  <si>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</si>
  <si>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</si>
  <si>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</si>
  <si>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</si>
  <si>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</si>
  <si>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</si>
  <si>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</si>
  <si>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</si>
  <si>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</si>
  <si>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</si>
  <si>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</si>
  <si>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</si>
  <si>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</si>
  <si>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</si>
  <si>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</si>
  <si>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</si>
  <si>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</si>
  <si>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</si>
  <si>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</si>
  <si>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</si>
  <si>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</si>
  <si>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</si>
  <si>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</si>
  <si>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</si>
  <si>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</si>
  <si>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</si>
  <si>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</si>
  <si>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</si>
  <si>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</si>
  <si>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</si>
  <si>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</si>
  <si>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</si>
  <si>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</si>
  <si>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</si>
  <si>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</si>
  <si>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</si>
  <si>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</si>
  <si>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</si>
  <si>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</si>
  <si>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</si>
  <si>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</si>
  <si>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</si>
  <si>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</si>
  <si>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</si>
  <si>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</si>
  <si>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</si>
  <si>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</si>
  <si>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</si>
  <si>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</si>
  <si>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</si>
  <si>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</si>
  <si>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</si>
  <si>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</si>
  <si>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</si>
  <si>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</si>
  <si>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</si>
  <si>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</si>
  <si>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</si>
  <si>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</si>
  <si>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</si>
  <si>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</si>
  <si>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</si>
  <si>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</si>
  <si>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</si>
  <si>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</si>
  <si>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</si>
  <si>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</si>
  <si>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</si>
  <si>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</si>
  <si>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</si>
  <si>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</si>
  <si>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</si>
  <si>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</si>
  <si>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</si>
  <si>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</si>
  <si>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</si>
  <si>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</si>
  <si>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</si>
  <si>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</si>
  <si>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</si>
  <si>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</si>
  <si>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</si>
  <si>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</si>
  <si>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</si>
  <si>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</si>
  <si>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</si>
  <si>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</si>
  <si>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</si>
  <si>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</si>
  <si>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</si>
  <si>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</si>
  <si>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</si>
  <si>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</si>
  <si>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</si>
  <si>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</si>
  <si>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</si>
  <si>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</si>
  <si>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</si>
  <si>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</si>
  <si>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</si>
  <si>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</si>
  <si>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</si>
  <si>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</si>
  <si>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</si>
  <si>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</si>
  <si>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</si>
  <si>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</si>
  <si>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</si>
  <si>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</si>
  <si>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</si>
  <si>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</si>
  <si>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</si>
  <si>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</si>
  <si>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</si>
  <si>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</si>
  <si>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</si>
  <si>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</si>
  <si>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</si>
  <si>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</si>
  <si>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</si>
  <si>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</si>
  <si>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</si>
  <si>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</si>
  <si>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</si>
  <si>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</si>
  <si>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</si>
  <si>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</si>
  <si>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</si>
  <si>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</si>
  <si>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</si>
  <si>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</si>
  <si>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</si>
  <si>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</si>
  <si>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</si>
  <si>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</si>
  <si>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</si>
  <si>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</si>
  <si>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</si>
  <si>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</si>
  <si>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</si>
  <si>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</si>
  <si>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</si>
  <si>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</si>
  <si>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</si>
  <si>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</si>
  <si>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</si>
  <si>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</si>
  <si>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</si>
  <si>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</si>
  <si>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</si>
  <si>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</si>
  <si>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</si>
  <si>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</si>
  <si>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</si>
  <si>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</si>
  <si>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</si>
  <si>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</si>
  <si>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</si>
  <si>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</si>
  <si>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</si>
  <si>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</si>
  <si>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</si>
  <si>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</si>
  <si>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</si>
  <si>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</si>
  <si>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</si>
  <si>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</si>
  <si>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</si>
  <si>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</si>
  <si>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</si>
  <si>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</si>
  <si>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</si>
  <si>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</si>
  <si>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</si>
  <si>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</si>
  <si>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</si>
  <si>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</si>
  <si>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</si>
  <si>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</si>
  <si>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</si>
  <si>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</si>
  <si>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</si>
  <si>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</si>
  <si>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</si>
  <si>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</si>
  <si>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</si>
  <si>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</si>
  <si>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</si>
  <si>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</si>
  <si>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</si>
  <si>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</si>
  <si>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</si>
  <si>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</si>
  <si>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</si>
  <si>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</si>
  <si>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</si>
  <si>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</si>
  <si>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</si>
  <si>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</si>
  <si>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</si>
  <si>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</si>
  <si>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</si>
  <si>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</si>
  <si>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</si>
  <si>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</si>
  <si>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</si>
  <si>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</si>
  <si>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</si>
  <si>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</si>
  <si>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</si>
  <si>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</si>
  <si>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</si>
  <si>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</si>
  <si>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</si>
  <si>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</si>
  <si>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</si>
  <si>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</si>
  <si>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</si>
  <si>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</si>
  <si>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</si>
  <si>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</si>
  <si>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</si>
  <si>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</si>
  <si>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</si>
  <si>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</si>
  <si>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</si>
  <si>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</si>
  <si>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</si>
  <si>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</si>
  <si>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</si>
  <si>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</si>
  <si>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</si>
  <si>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</si>
  <si>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</si>
  <si>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</si>
  <si>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</si>
  <si>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</si>
  <si>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</si>
  <si>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</si>
  <si>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</si>
  <si>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</si>
  <si>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</si>
  <si>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</si>
  <si>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</si>
  <si>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</si>
  <si>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</si>
  <si>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</si>
  <si>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</si>
  <si>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</si>
  <si>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</si>
  <si>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</si>
  <si>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</si>
  <si>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</si>
  <si>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</si>
  <si>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</si>
  <si>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</si>
  <si>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</si>
  <si>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</si>
  <si>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</si>
  <si>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</si>
  <si>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</si>
  <si>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</si>
  <si>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</si>
  <si>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</si>
  <si>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</si>
  <si>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</si>
  <si>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</si>
  <si>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</si>
  <si>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</si>
  <si>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</si>
  <si>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</si>
  <si>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</si>
  <si>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</si>
  <si>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</si>
  <si>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</si>
  <si>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</si>
  <si>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</si>
  <si>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</si>
  <si>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</si>
  <si>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</si>
  <si>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</si>
  <si>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</si>
  <si>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</si>
  <si>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</si>
  <si>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</si>
  <si>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</si>
  <si>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</si>
  <si>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</si>
  <si>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</si>
  <si>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</si>
  <si>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</si>
  <si>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</si>
  <si>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</si>
  <si>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</si>
  <si>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</si>
  <si>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</si>
  <si>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</si>
  <si>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</si>
  <si>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</si>
  <si>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</si>
  <si>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</si>
  <si>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</si>
  <si>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</si>
  <si>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</si>
  <si>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</si>
  <si>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</si>
  <si>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</si>
  <si>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</si>
  <si>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</si>
  <si>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</si>
  <si>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</si>
  <si>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</si>
  <si>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</si>
  <si>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</si>
  <si>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</si>
  <si>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</si>
  <si>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</si>
  <si>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</si>
  <si>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</si>
  <si>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</si>
  <si>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</si>
  <si>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</si>
  <si>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</si>
  <si>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</si>
  <si>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</si>
  <si>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</si>
  <si>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</si>
  <si>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</si>
  <si>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</si>
  <si>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</si>
  <si>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</si>
  <si>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</si>
  <si>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</si>
  <si>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</si>
  <si>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</si>
  <si>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</si>
  <si>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</si>
  <si>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</si>
  <si>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</si>
  <si>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</si>
  <si>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</si>
  <si>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</si>
  <si>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</si>
  <si>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</si>
  <si>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</si>
  <si>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</si>
  <si>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</si>
  <si>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</si>
  <si>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</si>
  <si>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</si>
  <si>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</si>
  <si>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</si>
  <si>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</si>
  <si>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</si>
  <si>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</si>
  <si>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</si>
  <si>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</si>
  <si>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</si>
  <si>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</si>
  <si>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</si>
  <si>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</si>
  <si>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</si>
  <si>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</si>
  <si>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</si>
  <si>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</si>
  <si>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</si>
  <si>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</si>
  <si>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</si>
  <si>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</si>
  <si>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</si>
  <si>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</si>
  <si>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</si>
  <si>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</si>
  <si>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</si>
  <si>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</si>
  <si>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</si>
  <si>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</si>
  <si>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</si>
  <si>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</si>
  <si>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</si>
  <si>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</si>
  <si>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</si>
  <si>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</si>
  <si>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</si>
  <si>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</si>
  <si>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</si>
  <si>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</si>
  <si>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</si>
  <si>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</si>
  <si>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</si>
  <si>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</si>
  <si>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</si>
  <si>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</si>
  <si>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</si>
  <si>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</si>
  <si>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</si>
  <si>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</si>
  <si>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</si>
  <si>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</si>
  <si>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</si>
  <si>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</si>
  <si>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</si>
  <si>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</si>
  <si>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</si>
  <si>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</si>
  <si>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</si>
  <si>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</si>
  <si>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</si>
  <si>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</si>
  <si>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</si>
  <si>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</si>
  <si>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</si>
  <si>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</si>
  <si>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</si>
  <si>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</si>
  <si>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</si>
  <si>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</si>
  <si>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</si>
  <si>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</si>
  <si>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</si>
  <si>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</si>
  <si>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</si>
  <si>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</si>
  <si>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</si>
  <si>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</si>
  <si>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</si>
  <si>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</si>
  <si>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</si>
  <si>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</si>
  <si>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</si>
  <si>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</si>
  <si>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</si>
  <si>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</si>
  <si>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</si>
  <si>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</si>
  <si>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</si>
  <si>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</si>
  <si>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</si>
  <si>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</si>
  <si>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</si>
  <si>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</si>
  <si>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</si>
  <si>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</si>
  <si>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</si>
  <si>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</si>
  <si>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</si>
  <si>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</si>
  <si>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</si>
  <si>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</si>
  <si>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</si>
  <si>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</si>
  <si>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</si>
  <si>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</si>
  <si>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</si>
  <si>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</si>
  <si>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</si>
  <si>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</si>
  <si>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</si>
  <si>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</si>
  <si>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</si>
  <si>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</si>
  <si>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</si>
  <si>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</si>
  <si>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</si>
  <si>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</si>
  <si>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</si>
  <si>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</si>
  <si>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</si>
  <si>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</si>
  <si>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</si>
  <si>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</si>
  <si>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</si>
  <si>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</si>
  <si>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</si>
  <si>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</si>
  <si>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</si>
  <si>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</si>
  <si>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</si>
  <si>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</si>
  <si>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</si>
  <si>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</si>
  <si>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</si>
  <si>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</si>
  <si>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</si>
  <si>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</si>
  <si>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</si>
  <si>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</si>
  <si>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</si>
  <si>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</si>
  <si>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</si>
  <si>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</si>
  <si>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</si>
  <si>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</si>
  <si>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</si>
  <si>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</si>
  <si>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</si>
  <si>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</si>
  <si>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</si>
  <si>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</si>
  <si>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</si>
  <si>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</si>
  <si>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</si>
  <si>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</si>
  <si>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</si>
  <si>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</si>
  <si>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</si>
  <si>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</si>
  <si>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</si>
  <si>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</si>
  <si>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</si>
  <si>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</si>
  <si>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</si>
  <si>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</si>
  <si>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</si>
  <si>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</si>
  <si>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</si>
  <si>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</si>
  <si>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</si>
  <si>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</si>
  <si>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</si>
  <si>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</si>
  <si>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</si>
  <si>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</si>
  <si>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</si>
  <si>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</si>
  <si>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</si>
  <si>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</si>
  <si>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</si>
  <si>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</si>
  <si>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</si>
  <si>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</si>
  <si>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</si>
  <si>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</si>
  <si>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</si>
  <si>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</si>
  <si>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</si>
  <si>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</si>
  <si>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</si>
  <si>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</si>
  <si>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</si>
  <si>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</si>
  <si>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</si>
  <si>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</si>
  <si>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</si>
  <si>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</si>
  <si>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</si>
  <si>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</si>
  <si>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</si>
  <si>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</si>
  <si>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</si>
  <si>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</si>
  <si>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</si>
  <si>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</si>
  <si>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</si>
  <si>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</si>
  <si>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</si>
  <si>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</si>
  <si>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</si>
  <si>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</si>
  <si>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</si>
  <si>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</si>
  <si>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</si>
  <si>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</si>
  <si>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</si>
  <si>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</si>
  <si>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</si>
  <si>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</si>
  <si>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</si>
  <si>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</si>
  <si>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</si>
  <si>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</si>
  <si>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</si>
  <si>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</si>
  <si>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</si>
  <si>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</si>
  <si>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</si>
  <si>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</si>
  <si>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</si>
  <si>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</si>
  <si>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</si>
  <si>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</si>
  <si>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</si>
  <si>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</si>
  <si>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</si>
  <si>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</si>
  <si>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</si>
  <si>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</si>
  <si>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</si>
  <si>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</si>
  <si>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</si>
  <si>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</si>
  <si>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</si>
  <si>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</si>
  <si>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</si>
  <si>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</si>
  <si>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</si>
  <si>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</si>
  <si>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</si>
  <si>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</si>
  <si>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</si>
  <si>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</si>
  <si>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</si>
  <si>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</si>
  <si>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</si>
  <si>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</si>
  <si>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</si>
  <si>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</si>
  <si>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</si>
  <si>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</si>
  <si>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</si>
  <si>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</si>
  <si>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</si>
  <si>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</si>
  <si>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</si>
  <si>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</si>
  <si>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</si>
  <si>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</si>
  <si>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</si>
  <si>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</si>
  <si>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</si>
  <si>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</si>
  <si>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</si>
  <si>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</si>
  <si>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</si>
  <si>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</si>
  <si>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</si>
  <si>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</si>
  <si>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</si>
  <si>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</si>
  <si>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</si>
  <si>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</si>
  <si>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</si>
  <si>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</si>
  <si>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</si>
  <si>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</si>
  <si>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</si>
  <si>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</si>
  <si>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</si>
  <si>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</si>
  <si>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</si>
  <si>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</si>
  <si>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</si>
  <si>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</si>
  <si>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</si>
  <si>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</si>
  <si>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</si>
  <si>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</si>
  <si>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</si>
  <si>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</si>
  <si>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</si>
  <si>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</si>
  <si>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</si>
  <si>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</si>
  <si>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</si>
  <si>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</si>
  <si>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</si>
  <si>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</si>
  <si>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</si>
  <si>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</si>
  <si>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</si>
  <si>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</si>
  <si>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</si>
  <si>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</si>
  <si>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</si>
  <si>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</si>
  <si>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</si>
  <si>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</si>
  <si>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</si>
  <si>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</si>
  <si>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</si>
  <si>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</si>
  <si>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</si>
  <si>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</si>
  <si>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</si>
  <si>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</si>
  <si>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</si>
  <si>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</si>
  <si>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</si>
  <si>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</si>
  <si>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</si>
  <si>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</si>
  <si>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</si>
  <si>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</si>
  <si>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</si>
  <si>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</si>
  <si>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</si>
  <si>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</si>
  <si>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</si>
  <si>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</si>
  <si>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</si>
  <si>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</si>
  <si>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</si>
  <si>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</si>
  <si>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</si>
  <si>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</si>
  <si>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</si>
  <si>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</si>
  <si>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</si>
  <si>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</si>
  <si>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</si>
  <si>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</si>
  <si>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</si>
  <si>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</si>
  <si>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</si>
  <si>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</si>
  <si>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</si>
  <si>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</si>
  <si>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</si>
  <si>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</si>
  <si>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</si>
  <si>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</si>
  <si>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</si>
  <si>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</si>
  <si>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</si>
  <si>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</si>
  <si>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</si>
  <si>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</si>
  <si>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</si>
  <si>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</si>
  <si>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</si>
  <si>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</si>
  <si>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</si>
  <si>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</si>
  <si>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</si>
  <si>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</si>
  <si>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</si>
  <si>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</si>
  <si>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</si>
  <si>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</si>
  <si>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</si>
  <si>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</si>
  <si>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</si>
  <si>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</si>
  <si>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</si>
  <si>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</si>
  <si>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</si>
  <si>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</si>
  <si>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</si>
  <si>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</si>
  <si>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</si>
  <si>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</si>
  <si>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</si>
  <si>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</si>
  <si>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</si>
  <si>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</si>
  <si>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</si>
  <si>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</si>
  <si>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</si>
  <si>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</si>
  <si>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</si>
  <si>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</si>
  <si>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</si>
  <si>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</si>
  <si>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</si>
  <si>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</si>
  <si>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</si>
  <si>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</si>
  <si>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</si>
  <si>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</si>
  <si>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</si>
  <si>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</si>
  <si>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</si>
  <si>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</si>
  <si>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</si>
  <si>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</si>
  <si>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</si>
  <si>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</si>
  <si>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</si>
  <si>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</si>
  <si>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</si>
  <si>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</si>
  <si>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</si>
  <si>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</si>
  <si>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</si>
  <si>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</si>
  <si>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</si>
  <si>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</si>
  <si>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</si>
  <si>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</si>
  <si>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</si>
  <si>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</si>
  <si>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</si>
  <si>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</si>
  <si>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</si>
  <si>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</si>
  <si>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</si>
  <si>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</si>
  <si>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</si>
  <si>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</si>
  <si>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</si>
  <si>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</si>
  <si>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</si>
  <si>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</si>
  <si>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</si>
  <si>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</si>
  <si>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</si>
  <si>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</si>
  <si>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</si>
  <si>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</si>
  <si>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</si>
  <si>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</si>
  <si>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</si>
  <si>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</si>
  <si>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</si>
  <si>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</si>
  <si>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</si>
  <si>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</si>
  <si>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</si>
  <si>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</si>
  <si>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</si>
  <si>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</si>
  <si>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</si>
  <si>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</si>
  <si>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</si>
  <si>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</si>
  <si>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</si>
  <si>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</si>
  <si>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</si>
  <si>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</si>
  <si>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</si>
  <si>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</si>
  <si>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</si>
  <si>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</si>
  <si>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</si>
  <si>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</si>
  <si>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</si>
  <si>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</si>
  <si>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</si>
  <si>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</si>
  <si>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</si>
  <si>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</si>
  <si>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</si>
  <si>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</si>
  <si>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</si>
  <si>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</si>
  <si>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</si>
  <si>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</si>
  <si>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</si>
  <si>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</si>
  <si>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</si>
  <si>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</si>
  <si>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</si>
  <si>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</si>
  <si>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</si>
  <si>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</si>
  <si>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</si>
  <si>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</si>
  <si>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</si>
  <si>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</si>
  <si>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</si>
  <si>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</si>
  <si>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</si>
  <si>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</si>
  <si>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</si>
  <si>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</si>
  <si>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</si>
  <si>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</si>
  <si>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</si>
  <si>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</si>
  <si>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</si>
  <si>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</si>
  <si>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</si>
  <si>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</si>
  <si>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</si>
  <si>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</si>
  <si>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</si>
  <si>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</si>
  <si>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</si>
  <si>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</si>
  <si>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</si>
  <si>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</si>
  <si>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</si>
  <si>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</si>
  <si>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</si>
  <si>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</si>
  <si>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</si>
  <si>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</si>
  <si>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</si>
  <si>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</si>
  <si>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</si>
  <si>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</si>
  <si>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</si>
  <si>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</si>
  <si>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</si>
  <si>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</si>
  <si>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</si>
  <si>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</si>
  <si>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</si>
  <si>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</si>
  <si>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</si>
  <si>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</si>
  <si>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</si>
  <si>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</si>
  <si>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</si>
  <si>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</si>
  <si>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</si>
  <si>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</si>
  <si>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</si>
  <si>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</si>
  <si>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</si>
  <si>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</si>
  <si>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</si>
  <si>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</si>
  <si>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</si>
  <si>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</si>
  <si>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</si>
  <si>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</si>
  <si>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</si>
  <si>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</si>
  <si>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</si>
  <si>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</si>
  <si>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</si>
  <si>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</si>
  <si>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</si>
  <si>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</si>
  <si>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</si>
  <si>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</si>
  <si>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</si>
  <si>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</si>
  <si>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</si>
  <si>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</si>
  <si>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</si>
  <si>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</si>
  <si>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</si>
  <si>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</si>
  <si>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</si>
  <si>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</si>
  <si>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</si>
  <si>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</si>
  <si>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</si>
  <si>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</si>
  <si>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</si>
  <si>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</si>
  <si>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</si>
  <si>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</si>
  <si>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</si>
  <si>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</si>
  <si>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</si>
  <si>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</si>
  <si>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</si>
  <si>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</si>
  <si>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</si>
  <si>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</si>
  <si>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</si>
  <si>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</si>
  <si>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</si>
  <si>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</si>
  <si>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</si>
  <si>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</si>
  <si>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</si>
  <si>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</si>
  <si>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</si>
  <si>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</si>
  <si>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</si>
  <si>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</si>
  <si>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</si>
  <si>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</si>
  <si>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</si>
  <si>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</si>
  <si>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</si>
  <si>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</si>
  <si>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</si>
  <si>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</si>
  <si>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</si>
  <si>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</si>
  <si>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</si>
  <si>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</si>
  <si>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</si>
  <si>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</si>
  <si>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</si>
  <si>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</si>
  <si>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</si>
  <si>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</si>
  <si>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</si>
  <si>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</si>
  <si>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</si>
  <si>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</si>
  <si>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</si>
  <si>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</si>
  <si>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</si>
  <si>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</si>
  <si>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</si>
  <si>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</si>
  <si>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</si>
  <si>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</si>
  <si>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</si>
  <si>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</si>
  <si>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</si>
  <si>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</si>
  <si>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</si>
  <si>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</si>
  <si>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</si>
  <si>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</si>
  <si>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</si>
  <si>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</si>
  <si>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</si>
  <si>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</si>
  <si>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</si>
  <si>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</si>
  <si>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</si>
  <si>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</si>
  <si>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</si>
  <si>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</si>
  <si>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</si>
  <si>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</si>
  <si>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</si>
  <si>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</si>
  <si>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</si>
  <si>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</si>
  <si>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</si>
  <si>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</si>
  <si>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</si>
  <si>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</si>
  <si>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</si>
  <si>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</si>
  <si>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</si>
  <si>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</si>
  <si>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</si>
  <si>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</si>
  <si>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</si>
  <si>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</si>
  <si>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</si>
  <si>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</si>
  <si>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</si>
  <si>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</si>
  <si>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</si>
  <si>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</si>
  <si>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</si>
  <si>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</si>
  <si>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</si>
  <si>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</si>
  <si>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</si>
  <si>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</si>
  <si>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</si>
  <si>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</si>
  <si>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</si>
  <si>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</si>
  <si>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</si>
  <si>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</si>
  <si>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</si>
  <si>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</si>
  <si>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</si>
  <si>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</si>
  <si>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</si>
  <si>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</si>
  <si>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</si>
  <si>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</si>
  <si>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</si>
  <si>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</si>
  <si>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</si>
  <si>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</si>
  <si>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</si>
  <si>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</si>
  <si>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</si>
  <si>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</si>
  <si>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</si>
  <si>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</si>
  <si>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</si>
  <si>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</si>
  <si>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</si>
  <si>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</si>
  <si>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</si>
  <si>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</si>
  <si>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</si>
  <si>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</si>
  <si>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</si>
  <si>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</si>
  <si>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</si>
  <si>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</si>
  <si>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</si>
  <si>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</si>
  <si>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</si>
  <si>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</si>
  <si>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</si>
  <si>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</si>
  <si>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</si>
  <si>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</si>
  <si>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</si>
  <si>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</si>
  <si>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</si>
  <si>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</si>
  <si>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</si>
  <si>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</si>
  <si>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</si>
  <si>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</si>
  <si>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</si>
  <si>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</si>
  <si>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</si>
  <si>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</si>
  <si>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</si>
  <si>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</si>
  <si>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</si>
  <si>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</si>
  <si>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</si>
  <si>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</si>
  <si>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</si>
  <si>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</si>
  <si>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</si>
  <si>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</si>
  <si>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</si>
  <si>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</si>
  <si>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</si>
  <si>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</si>
  <si>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</si>
  <si>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</si>
  <si>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</si>
  <si>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</si>
  <si>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</si>
  <si>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</si>
  <si>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</si>
  <si>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</si>
  <si>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</si>
  <si>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</si>
  <si>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</si>
  <si>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</si>
  <si>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</si>
  <si>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</si>
  <si>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</si>
  <si>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</si>
  <si>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</si>
  <si>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</si>
  <si>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</si>
  <si>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</si>
  <si>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</si>
  <si>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</si>
  <si>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</si>
  <si>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</si>
  <si>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</si>
  <si>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</si>
  <si>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</si>
  <si>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</si>
  <si>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</si>
  <si>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</si>
  <si>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</si>
  <si>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</si>
  <si>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</si>
  <si>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</si>
  <si>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</si>
  <si>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</si>
  <si>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</si>
  <si>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</si>
  <si>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</si>
  <si>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</si>
  <si>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</si>
  <si>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</si>
  <si>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</si>
  <si>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</si>
  <si>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</si>
  <si>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</si>
  <si>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</si>
  <si>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</si>
  <si>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</si>
  <si>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</si>
  <si>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</si>
  <si>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</si>
  <si>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</si>
  <si>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</si>
  <si>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</si>
  <si>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</si>
  <si>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</si>
  <si>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</si>
  <si>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</si>
  <si>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</si>
  <si>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</si>
  <si>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</si>
  <si>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</si>
  <si>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</si>
  <si>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</si>
  <si>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</si>
  <si>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</si>
  <si>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</si>
  <si>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</si>
  <si>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</si>
  <si>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</si>
  <si>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</si>
  <si>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</si>
  <si>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</si>
  <si>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</si>
  <si>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</si>
  <si>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</si>
  <si>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</si>
  <si>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</si>
  <si>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</si>
  <si>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</si>
  <si>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</si>
  <si>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</si>
  <si>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</si>
  <si>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</si>
  <si>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</si>
  <si>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</si>
  <si>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</si>
  <si>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</si>
  <si>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</si>
  <si>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</si>
  <si>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</si>
  <si>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</si>
  <si>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</si>
  <si>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</si>
  <si>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</si>
  <si>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</si>
  <si>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</si>
  <si>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</si>
  <si>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</si>
  <si>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</si>
  <si>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</si>
  <si>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</si>
  <si>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</si>
  <si>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</si>
  <si>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</si>
  <si>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</si>
  <si>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</si>
  <si>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</si>
  <si>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</si>
  <si>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</si>
  <si>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</si>
  <si>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</si>
  <si>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</si>
  <si>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</si>
  <si>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</si>
  <si>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</si>
  <si>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</si>
  <si>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</si>
  <si>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</si>
  <si>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</si>
  <si>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</si>
  <si>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</si>
  <si>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</si>
  <si>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</si>
  <si>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</si>
  <si>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</si>
  <si>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</si>
  <si>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</si>
  <si>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</si>
  <si>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</si>
  <si>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</si>
  <si>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</si>
  <si>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</si>
  <si>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</si>
  <si>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</si>
  <si>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</si>
  <si>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</si>
  <si>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</si>
  <si>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</si>
  <si>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</si>
  <si>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</si>
  <si>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</si>
  <si>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</si>
  <si>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</si>
  <si>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</si>
  <si>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</si>
  <si>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</si>
  <si>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</si>
  <si>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</si>
  <si>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</si>
  <si>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</si>
  <si>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</si>
  <si>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</si>
  <si>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</si>
  <si>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</si>
  <si>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</si>
  <si>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</si>
  <si>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</si>
  <si>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</si>
  <si>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</si>
  <si>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</si>
  <si>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</si>
  <si>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</si>
  <si>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</si>
  <si>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</si>
  <si>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</si>
  <si>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</si>
  <si>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</si>
  <si>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</si>
  <si>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</si>
  <si>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</si>
  <si>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</si>
  <si>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</si>
  <si>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</si>
  <si>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</si>
  <si>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</si>
  <si>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</si>
  <si>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</si>
  <si>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</si>
  <si>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</si>
  <si>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</si>
  <si>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</si>
  <si>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</si>
  <si>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</si>
  <si>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</si>
  <si>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</si>
  <si>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</si>
  <si>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</si>
  <si>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</si>
  <si>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</si>
  <si>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</si>
  <si>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</si>
  <si>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</si>
  <si>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</si>
  <si>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</si>
  <si>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</si>
  <si>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</si>
  <si>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</si>
  <si>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</si>
  <si>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</si>
  <si>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</si>
  <si>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</si>
  <si>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</si>
  <si>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</si>
  <si>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</si>
  <si>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</si>
  <si>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</si>
  <si>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</si>
  <si>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</si>
  <si>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</si>
  <si>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</si>
  <si>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</si>
  <si>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</si>
  <si>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</si>
  <si>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</si>
  <si>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</si>
  <si>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</si>
  <si>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</si>
  <si>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</si>
  <si>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</si>
  <si>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</si>
  <si>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</si>
  <si>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</si>
  <si>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</si>
  <si>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</si>
  <si>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</si>
  <si>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</si>
  <si>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</si>
  <si>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</si>
  <si>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</si>
  <si>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</si>
  <si>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</si>
  <si>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</si>
  <si>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</si>
  <si>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</si>
  <si>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</si>
  <si>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</si>
  <si>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</si>
  <si>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</si>
  <si>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</si>
  <si>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</si>
  <si>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</si>
  <si>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</si>
  <si>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</si>
  <si>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</si>
  <si>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</si>
  <si>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</si>
  <si>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</si>
  <si>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</si>
  <si>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</si>
  <si>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</si>
  <si>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</si>
  <si>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</si>
  <si>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</si>
  <si>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</si>
  <si>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</si>
  <si>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</si>
  <si>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</si>
  <si>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</si>
  <si>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</si>
  <si>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</si>
  <si>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</si>
  <si>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</si>
  <si>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</si>
  <si>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</si>
  <si>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</si>
  <si>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</si>
  <si>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</si>
  <si>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</si>
  <si>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</si>
  <si>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</si>
  <si>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</si>
  <si>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</si>
  <si>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</si>
  <si>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</si>
  <si>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</si>
  <si>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</si>
  <si>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</si>
  <si>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</si>
  <si>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</si>
  <si>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</si>
  <si>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</si>
  <si>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</si>
  <si>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</si>
  <si>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</si>
  <si>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</si>
  <si>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</si>
  <si>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</si>
  <si>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</si>
  <si>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</si>
  <si>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</si>
  <si>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</si>
  <si>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</si>
  <si>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</si>
  <si>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</si>
  <si>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</si>
  <si>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</si>
  <si>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</si>
  <si>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</si>
  <si>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</si>
  <si>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</si>
  <si>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</si>
  <si>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</si>
  <si>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</si>
  <si>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</si>
  <si>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</si>
  <si>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</si>
  <si>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</si>
  <si>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</si>
  <si>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</si>
  <si>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</si>
  <si>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</si>
  <si>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</si>
  <si>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</si>
  <si>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</si>
  <si>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</si>
  <si>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</si>
  <si>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</si>
  <si>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</si>
  <si>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</si>
  <si>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</si>
  <si>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</si>
  <si>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</si>
  <si>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</si>
  <si>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</si>
  <si>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</si>
  <si>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</si>
  <si>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</si>
  <si>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</si>
  <si>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</si>
  <si>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</si>
  <si>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</si>
  <si>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</si>
  <si>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</si>
  <si>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</si>
  <si>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</si>
  <si>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</si>
  <si>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</si>
  <si>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</si>
  <si>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</si>
  <si>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</si>
  <si>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</si>
  <si>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</si>
  <si>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</si>
  <si>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</si>
  <si>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</si>
  <si>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</si>
  <si>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</si>
  <si>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</si>
  <si>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</si>
  <si>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</si>
  <si>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</si>
  <si>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</si>
  <si>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</si>
  <si>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</si>
  <si>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</si>
  <si>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</si>
  <si>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</si>
  <si>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</si>
  <si>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</si>
  <si>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</si>
  <si>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</si>
  <si>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</si>
  <si>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</si>
  <si>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</si>
  <si>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</si>
  <si>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</si>
  <si>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</si>
  <si>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</si>
  <si>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</si>
  <si>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</si>
  <si>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</si>
  <si>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</si>
  <si>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</si>
  <si>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</si>
  <si>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</si>
  <si>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</si>
  <si>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</si>
  <si>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</si>
  <si>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</si>
  <si>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</si>
  <si>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</si>
  <si>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</si>
  <si>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</si>
  <si>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</si>
  <si>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</si>
  <si>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</si>
  <si>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</si>
  <si>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</si>
  <si>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</si>
  <si>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</si>
  <si>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</si>
  <si>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</si>
  <si>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</si>
  <si>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</si>
  <si>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</si>
  <si>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</si>
  <si>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</si>
  <si>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</si>
  <si>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</si>
  <si>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</si>
  <si>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</si>
  <si>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</si>
  <si>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</si>
  <si>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</si>
  <si>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</si>
  <si>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</si>
  <si>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</si>
  <si>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</si>
  <si>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</si>
  <si>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</si>
  <si>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</si>
  <si>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</si>
  <si>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</si>
  <si>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</si>
  <si>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</si>
  <si>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</si>
  <si>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</si>
  <si>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</si>
  <si>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</si>
  <si>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</si>
  <si>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</si>
  <si>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</si>
  <si>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</si>
  <si>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</si>
  <si>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</si>
  <si>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</si>
  <si>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</si>
  <si>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</si>
  <si>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</si>
  <si>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</si>
  <si>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</si>
  <si>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</si>
  <si>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</si>
  <si>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</si>
  <si>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</si>
  <si>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</si>
  <si>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</si>
  <si>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</si>
  <si>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</si>
  <si>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</si>
  <si>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</si>
  <si>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</si>
  <si>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</si>
  <si>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</si>
  <si>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</si>
  <si>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</si>
  <si>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</si>
  <si>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</si>
  <si>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</si>
  <si>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</si>
  <si>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</si>
  <si>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</si>
  <si>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</si>
  <si>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</si>
  <si>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</si>
  <si>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</si>
  <si>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</si>
  <si>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</si>
  <si>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</si>
  <si>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</si>
  <si>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</si>
  <si>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</si>
  <si>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</si>
  <si>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</si>
  <si>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</si>
  <si>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</si>
  <si>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</si>
  <si>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</si>
  <si>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</si>
  <si>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</si>
  <si>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</si>
  <si>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</si>
  <si>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</si>
  <si>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</si>
  <si>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</si>
  <si>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</si>
  <si>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</si>
  <si>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</si>
  <si>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</si>
  <si>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</si>
  <si>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</si>
  <si>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</si>
  <si>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</si>
  <si>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</si>
  <si>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</si>
  <si>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</si>
  <si>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</si>
  <si>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</si>
  <si>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</si>
  <si>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</si>
  <si>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</si>
  <si>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</si>
  <si>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</si>
  <si>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</si>
  <si>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</si>
  <si>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</si>
  <si>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</si>
  <si>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</si>
  <si>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</si>
  <si>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</si>
  <si>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</si>
  <si>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</si>
  <si>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</si>
  <si>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</si>
  <si>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</si>
  <si>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</si>
  <si>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</si>
  <si>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</si>
  <si>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</si>
  <si>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</si>
  <si>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</si>
  <si>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</si>
  <si>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</si>
  <si>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</si>
  <si>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</si>
  <si>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</si>
  <si>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</si>
  <si>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</si>
  <si>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</si>
  <si>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</si>
  <si>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</si>
  <si>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</si>
  <si>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</si>
  <si>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</si>
  <si>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</si>
  <si>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</si>
  <si>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</si>
  <si>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</si>
  <si>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</si>
  <si>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</si>
  <si>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</si>
  <si>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</si>
  <si>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</si>
  <si>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</si>
  <si>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</si>
  <si>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</si>
  <si>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</si>
  <si>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</si>
  <si>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</si>
  <si>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</si>
  <si>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</si>
  <si>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</si>
  <si>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</si>
  <si>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</si>
  <si>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</si>
  <si>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</si>
  <si>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</si>
  <si>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</si>
  <si>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</si>
  <si>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</si>
  <si>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</si>
  <si>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</si>
  <si>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</si>
  <si>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</si>
  <si>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</si>
  <si>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</si>
  <si>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</si>
  <si>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</si>
  <si>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</si>
  <si>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</si>
  <si>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</si>
  <si>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</si>
  <si>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</si>
  <si>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</si>
  <si>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</si>
  <si>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</si>
  <si>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</si>
  <si>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</si>
  <si>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</si>
  <si>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</si>
  <si>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</si>
  <si>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</si>
  <si>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</si>
  <si>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</si>
  <si>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</si>
  <si>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</si>
  <si>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</si>
  <si>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</si>
  <si>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</si>
  <si>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</si>
  <si>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</si>
  <si>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</si>
  <si>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</si>
  <si>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</si>
  <si>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</si>
  <si>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</si>
  <si>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</si>
  <si>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</si>
  <si>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</si>
  <si>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</si>
  <si>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</si>
  <si>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</si>
  <si>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</si>
  <si>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</si>
  <si>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</si>
  <si>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</si>
  <si>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</si>
  <si>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</si>
  <si>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</si>
  <si>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</si>
  <si>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</si>
  <si>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</si>
  <si>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</si>
  <si>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</si>
  <si>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</si>
  <si>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</si>
  <si>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</si>
  <si>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</si>
  <si>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</si>
  <si>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</si>
  <si>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</si>
  <si>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</si>
  <si>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</si>
  <si>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</si>
  <si>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</si>
  <si>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</si>
  <si>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</si>
  <si>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</si>
  <si>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</si>
  <si>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</si>
  <si>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</si>
  <si>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</si>
  <si>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</si>
  <si>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</si>
  <si>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</si>
  <si>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</si>
  <si>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</si>
  <si>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</si>
  <si>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</si>
  <si>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</si>
  <si>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</si>
  <si>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</si>
  <si>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</si>
  <si>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</si>
  <si>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</si>
  <si>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</si>
  <si>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</si>
  <si>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</si>
  <si>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</si>
  <si>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</si>
  <si>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</si>
  <si>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</si>
  <si>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</si>
  <si>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</si>
  <si>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</si>
  <si>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</si>
  <si>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</si>
  <si>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</si>
  <si>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</si>
  <si>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</si>
  <si>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</si>
  <si>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</si>
  <si>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</si>
  <si>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</si>
  <si>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</si>
  <si>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</si>
  <si>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</si>
  <si>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</si>
  <si>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</si>
  <si>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</si>
  <si>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</si>
  <si>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</si>
  <si>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</si>
  <si>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</si>
  <si>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</si>
  <si>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</si>
  <si>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</si>
  <si>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</si>
  <si>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</si>
  <si>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</si>
  <si>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</si>
  <si>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</si>
  <si>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</si>
  <si>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</si>
  <si>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</si>
  <si>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</si>
  <si>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</si>
  <si>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</si>
  <si>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</si>
  <si>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</si>
  <si>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</si>
  <si>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</si>
  <si>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</si>
  <si>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</si>
  <si>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</si>
  <si>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</si>
  <si>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</si>
  <si>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</si>
  <si>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</si>
  <si>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</si>
  <si>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</si>
  <si>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</si>
  <si>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</si>
  <si>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</si>
  <si>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</si>
  <si>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</si>
  <si>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</si>
  <si>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</si>
  <si>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</si>
  <si>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</si>
  <si>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</si>
  <si>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</si>
  <si>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</si>
  <si>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</si>
  <si>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</si>
  <si>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</si>
  <si>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</si>
  <si>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</si>
  <si>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</si>
  <si>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</si>
  <si>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</si>
  <si>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</si>
  <si>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</si>
  <si>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</si>
  <si>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</si>
  <si>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</si>
  <si>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</si>
  <si>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</si>
  <si>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</si>
  <si>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</si>
  <si>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</si>
  <si>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</si>
  <si>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</si>
  <si>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</si>
  <si>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</si>
  <si>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</si>
  <si>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</si>
  <si>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</si>
  <si>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</si>
  <si>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</si>
  <si>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</si>
  <si>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</si>
  <si>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</si>
  <si>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</si>
  <si>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</si>
  <si>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</si>
  <si>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</si>
  <si>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</si>
  <si>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</si>
  <si>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</si>
  <si>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</si>
  <si>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</si>
  <si>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</si>
  <si>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</si>
  <si>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</si>
  <si>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</si>
  <si>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</si>
  <si>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</si>
  <si>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</si>
  <si>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</si>
  <si>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</si>
  <si>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</si>
  <si>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</si>
  <si>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</si>
  <si>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</si>
  <si>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</si>
  <si>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</si>
  <si>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</si>
  <si>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</si>
  <si>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</si>
  <si>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</si>
  <si>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</si>
  <si>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</si>
  <si>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</si>
  <si>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</si>
  <si>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</si>
  <si>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</si>
  <si>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</si>
  <si>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</si>
  <si>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</si>
  <si>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</si>
  <si>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</si>
  <si>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</si>
  <si>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</si>
  <si>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</si>
  <si>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</si>
  <si>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</si>
  <si>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</si>
  <si>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</si>
  <si>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</si>
  <si>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</si>
  <si>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</si>
  <si>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</si>
  <si>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</si>
  <si>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</si>
  <si>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</si>
  <si>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</si>
  <si>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</si>
  <si>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</si>
  <si>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</si>
  <si>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</si>
  <si>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</si>
  <si>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</si>
  <si>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</si>
  <si>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</si>
  <si>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</si>
  <si>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</si>
  <si>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</si>
  <si>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</si>
  <si>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</si>
  <si>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</si>
  <si>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</si>
  <si>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</si>
  <si>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</si>
  <si>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</si>
  <si>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</si>
  <si>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</si>
  <si>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</si>
  <si>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</si>
  <si>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</si>
  <si>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</si>
  <si>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</si>
  <si>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</si>
  <si>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</si>
  <si>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</si>
  <si>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</si>
  <si>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</si>
  <si>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</si>
  <si>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</si>
  <si>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</si>
  <si>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</si>
  <si>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</si>
  <si>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</si>
  <si>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</si>
  <si>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</si>
  <si>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</si>
  <si>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</si>
  <si>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</si>
  <si>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</si>
  <si>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</si>
  <si>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</si>
  <si>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</si>
  <si>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</si>
  <si>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</si>
  <si>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</si>
  <si>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</si>
  <si>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</si>
  <si>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</si>
  <si>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</si>
  <si>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</si>
  <si>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</si>
  <si>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</si>
  <si>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</si>
  <si>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</si>
  <si>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</si>
  <si>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</si>
  <si>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</si>
  <si>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</si>
  <si>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</si>
  <si>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</si>
  <si>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</si>
  <si>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</si>
  <si>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</si>
  <si>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</si>
  <si>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</si>
  <si>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</si>
  <si>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</si>
  <si>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</si>
  <si>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</si>
  <si>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</si>
  <si>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</si>
  <si>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</si>
  <si>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</si>
  <si>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</si>
  <si>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</si>
  <si>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</si>
  <si>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</si>
  <si>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</si>
  <si>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</si>
  <si>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</si>
  <si>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</si>
  <si>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</si>
  <si>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</si>
  <si>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</si>
  <si>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</si>
  <si>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</si>
  <si>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</si>
  <si>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</si>
  <si>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</si>
  <si>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</si>
  <si>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</si>
  <si>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</si>
  <si>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</si>
  <si>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</si>
  <si>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</si>
  <si>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</si>
  <si>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</si>
  <si>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</si>
  <si>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</si>
  <si>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</si>
  <si>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</si>
  <si>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</si>
  <si>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</si>
  <si>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</si>
  <si>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</si>
  <si>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</si>
  <si>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</si>
  <si>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</si>
  <si>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</si>
  <si>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</si>
  <si>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</si>
  <si>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</si>
  <si>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</si>
  <si>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</si>
  <si>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</si>
  <si>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</si>
  <si>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</si>
  <si>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</si>
  <si>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</si>
  <si>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</si>
  <si>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</si>
  <si>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</si>
  <si>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</si>
  <si>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</si>
  <si>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</si>
  <si>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</si>
  <si>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</si>
  <si>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</si>
  <si>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</si>
  <si>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</si>
  <si>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</si>
  <si>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</si>
  <si>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</si>
  <si>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</si>
  <si>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</si>
  <si>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</si>
  <si>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</si>
  <si>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</si>
  <si>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</si>
  <si>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</si>
  <si>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</si>
  <si>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</si>
  <si>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</si>
  <si>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</si>
  <si>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</si>
  <si>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</si>
  <si>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</si>
  <si>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</si>
  <si>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</si>
  <si>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</si>
  <si>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</si>
  <si>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</si>
  <si>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</si>
  <si>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</si>
  <si>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</si>
  <si>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</si>
  <si>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</si>
  <si>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</si>
  <si>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</si>
  <si>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</si>
  <si>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</si>
  <si>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</si>
  <si>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</si>
  <si>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</si>
  <si>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</si>
  <si>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</si>
  <si>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</si>
  <si>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</si>
  <si>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</si>
  <si>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</si>
  <si>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</si>
  <si>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</si>
  <si>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</si>
  <si>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</si>
  <si>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</si>
  <si>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</si>
  <si>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</si>
  <si>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</si>
  <si>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</si>
  <si>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</si>
  <si>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</si>
  <si>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</si>
  <si>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</si>
  <si>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</si>
  <si>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</si>
  <si>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</si>
  <si>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</si>
  <si>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</si>
  <si>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</si>
  <si>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</si>
  <si>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</si>
  <si>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</si>
  <si>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</si>
  <si>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</si>
  <si>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</si>
  <si>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</si>
  <si>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</si>
  <si>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</si>
  <si>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</si>
  <si>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</si>
  <si>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</si>
  <si>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</si>
  <si>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</si>
  <si>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</si>
  <si>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</si>
  <si>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</si>
  <si>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</si>
  <si>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</si>
  <si>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</si>
  <si>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</si>
  <si>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</si>
  <si>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</si>
  <si>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</si>
  <si>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</si>
  <si>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</si>
  <si>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</si>
  <si>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</si>
  <si>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</si>
  <si>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</si>
  <si>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</si>
  <si>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</si>
  <si>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</si>
  <si>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</si>
  <si>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</si>
  <si>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</si>
  <si>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</si>
  <si>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</si>
  <si>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</si>
  <si>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</si>
  <si>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</si>
  <si>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</si>
  <si>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</si>
  <si>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</si>
  <si>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</si>
  <si>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</si>
  <si>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</si>
  <si>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</si>
  <si>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</si>
  <si>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</si>
  <si>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</si>
  <si>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</si>
  <si>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</si>
  <si>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</si>
  <si>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</si>
  <si>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</si>
  <si>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</si>
  <si>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</si>
  <si>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</si>
  <si>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</si>
  <si>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</si>
  <si>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</si>
  <si>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</si>
  <si>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</si>
  <si>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</si>
  <si>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</si>
  <si>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</si>
  <si>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</si>
  <si>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</si>
  <si>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</si>
  <si>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</si>
  <si>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</si>
  <si>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</si>
  <si>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</si>
  <si>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</si>
  <si>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</si>
  <si>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</si>
  <si>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</si>
  <si>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</si>
  <si>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</si>
  <si>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</si>
  <si>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</si>
  <si>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</si>
  <si>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</si>
  <si>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</si>
  <si>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</si>
  <si>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</si>
  <si>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</si>
  <si>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</si>
  <si>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</si>
  <si>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</si>
  <si>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</si>
  <si>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</si>
  <si>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</si>
  <si>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</si>
  <si>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</si>
  <si>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</si>
  <si>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</si>
  <si>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</si>
  <si>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</si>
  <si>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</si>
  <si>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</si>
  <si>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</si>
  <si>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</si>
  <si>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</si>
  <si>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</si>
  <si>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</si>
  <si>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</si>
  <si>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</si>
  <si>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</si>
  <si>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</si>
  <si>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</si>
  <si>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</si>
  <si>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</si>
  <si>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</si>
  <si>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</si>
  <si>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</si>
  <si>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</si>
  <si>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</si>
  <si>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</si>
  <si>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</si>
  <si>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</si>
  <si>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</si>
  <si>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</si>
  <si>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</si>
  <si>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</si>
  <si>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</si>
  <si>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</si>
  <si>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</si>
  <si>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</si>
  <si>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</si>
  <si>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</si>
  <si>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</si>
  <si>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</si>
  <si>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</si>
  <si>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</si>
  <si>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</si>
  <si>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</si>
  <si>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</si>
  <si>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</si>
  <si>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</si>
  <si>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</si>
  <si>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</si>
  <si>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</si>
  <si>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</si>
  <si>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</si>
  <si>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</si>
  <si>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</si>
  <si>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</si>
  <si>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</si>
  <si>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</si>
  <si>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</si>
  <si>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</si>
  <si>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</si>
  <si>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</si>
  <si>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</si>
  <si>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</si>
  <si>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</si>
  <si>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</si>
  <si>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</si>
  <si>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</si>
  <si>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</si>
  <si>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</si>
  <si>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</si>
  <si>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</si>
  <si>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</si>
  <si>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</si>
  <si>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</si>
  <si>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</si>
  <si>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</si>
  <si>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</si>
  <si>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</si>
  <si>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</si>
  <si>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</si>
  <si>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</si>
  <si>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</si>
  <si>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</si>
  <si>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</si>
  <si>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</si>
  <si>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</si>
  <si>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</si>
  <si>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</si>
  <si>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</si>
  <si>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</si>
  <si>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</si>
  <si>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</si>
  <si>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</si>
  <si>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</si>
  <si>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</si>
  <si>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</si>
  <si>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</si>
  <si>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</si>
  <si>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</si>
  <si>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</si>
  <si>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</si>
  <si>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</si>
  <si>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</si>
  <si>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</si>
  <si>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</si>
  <si>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</si>
  <si>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</si>
  <si>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</si>
  <si>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</si>
  <si>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</si>
  <si>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</si>
  <si>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</si>
  <si>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</si>
  <si>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</si>
  <si>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</si>
  <si>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</si>
  <si>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</si>
  <si>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</si>
  <si>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</si>
  <si>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</si>
  <si>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</si>
  <si>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</si>
  <si>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</si>
  <si>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</si>
  <si>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</si>
  <si>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</si>
  <si>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</si>
  <si>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</si>
  <si>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</si>
  <si>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</si>
  <si>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</si>
  <si>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</si>
  <si>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</si>
  <si>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</si>
  <si>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</si>
  <si>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</si>
  <si>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</si>
  <si>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</si>
  <si>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</si>
  <si>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</si>
  <si>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</si>
  <si>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</si>
  <si>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</si>
  <si>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</si>
  <si>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</si>
  <si>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</si>
  <si>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</si>
  <si>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</si>
  <si>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</si>
  <si>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</si>
  <si>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</si>
  <si>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</si>
  <si>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</si>
  <si>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</si>
  <si>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</si>
  <si>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</si>
  <si>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</si>
  <si>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</si>
  <si>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</si>
  <si>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</si>
  <si>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</si>
  <si>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</si>
  <si>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</si>
  <si>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</si>
  <si>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</si>
  <si>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</si>
  <si>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</si>
  <si>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</si>
  <si>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</si>
  <si>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</si>
  <si>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</si>
  <si>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</si>
  <si>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</si>
  <si>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</si>
  <si>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</si>
  <si>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</si>
  <si>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</si>
  <si>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</si>
  <si>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</si>
  <si>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</si>
  <si>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</si>
  <si>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</si>
  <si>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</si>
  <si>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</si>
  <si>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</si>
  <si>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</si>
  <si>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</si>
  <si>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</si>
  <si>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</si>
  <si>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</si>
  <si>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</si>
  <si>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</si>
  <si>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</si>
  <si>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</si>
  <si>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</si>
  <si>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</si>
  <si>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</si>
  <si>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</si>
  <si>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</si>
  <si>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</si>
  <si>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</si>
  <si>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</si>
  <si>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</si>
  <si>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</si>
  <si>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</si>
  <si>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</si>
  <si>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</si>
  <si>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</si>
  <si>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</si>
  <si>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</si>
  <si>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</si>
  <si>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</si>
  <si>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</si>
  <si>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</si>
  <si>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</si>
  <si>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</si>
  <si>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</si>
  <si>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</si>
  <si>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</si>
  <si>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</si>
  <si>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</si>
  <si>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</si>
  <si>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</si>
  <si>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</si>
  <si>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</si>
  <si>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</si>
  <si>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</si>
  <si>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</si>
  <si>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</si>
  <si>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</si>
  <si>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</si>
  <si>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</si>
  <si>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</si>
  <si>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</si>
  <si>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</si>
  <si>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</si>
  <si>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</si>
  <si>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</si>
  <si>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</si>
  <si>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</si>
  <si>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</si>
  <si>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</si>
  <si>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</si>
  <si>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</si>
  <si>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</si>
  <si>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</si>
  <si>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</si>
  <si>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</si>
  <si>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</si>
  <si>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</si>
  <si>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</si>
  <si>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</si>
  <si>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</si>
  <si>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</si>
  <si>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</si>
  <si>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</si>
  <si>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</si>
  <si>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</si>
  <si>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</si>
  <si>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</si>
  <si>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</si>
  <si>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</si>
  <si>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</si>
  <si>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</si>
  <si>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</si>
  <si>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</si>
  <si>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</si>
  <si>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</si>
  <si>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</si>
  <si>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</si>
  <si>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</si>
  <si>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</si>
  <si>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</si>
  <si>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</si>
  <si>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</si>
  <si>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</si>
  <si>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</si>
  <si>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</si>
  <si>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</si>
  <si>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</si>
  <si>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</si>
  <si>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</si>
  <si>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</si>
  <si>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</si>
  <si>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</si>
  <si>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</si>
  <si>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</si>
  <si>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</si>
  <si>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</si>
  <si>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</si>
  <si>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</si>
  <si>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</si>
  <si>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</si>
  <si>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</si>
  <si>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</si>
  <si>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</si>
  <si>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</si>
  <si>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</si>
  <si>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</si>
  <si>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</si>
  <si>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</si>
  <si>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</si>
  <si>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</si>
  <si>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</si>
  <si>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</si>
  <si>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</si>
  <si>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</si>
  <si>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</si>
  <si>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</si>
  <si>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</si>
  <si>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</si>
  <si>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</si>
  <si>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</si>
  <si>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</si>
  <si>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</si>
  <si>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</si>
  <si>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</si>
  <si>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</si>
  <si>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</si>
  <si>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</si>
  <si>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</si>
  <si>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</si>
  <si>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</si>
  <si>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</si>
  <si>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</si>
  <si>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</si>
  <si>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</si>
  <si>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</si>
  <si>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</si>
  <si>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</si>
  <si>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</si>
  <si>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</si>
  <si>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</si>
  <si>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</si>
  <si>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</si>
  <si>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</si>
  <si>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</si>
  <si>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</si>
  <si>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</si>
  <si>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</si>
  <si>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</si>
  <si>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</si>
  <si>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</si>
  <si>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</si>
  <si>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</si>
  <si>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</si>
  <si>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</si>
  <si>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</si>
  <si>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</si>
  <si>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</si>
  <si>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</si>
  <si>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</si>
  <si>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</si>
  <si>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</si>
  <si>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</si>
  <si>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</si>
  <si>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</si>
  <si>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</si>
  <si>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</si>
  <si>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</si>
  <si>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</si>
  <si>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</si>
  <si>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</si>
  <si>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</si>
  <si>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</si>
  <si>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</si>
  <si>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</si>
  <si>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</si>
  <si>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</si>
  <si>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</si>
  <si>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</si>
  <si>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</si>
  <si>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</si>
  <si>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</si>
  <si>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</si>
  <si>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</si>
  <si>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</si>
  <si>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</si>
  <si>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</si>
  <si>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</si>
  <si>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</si>
  <si>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</si>
  <si>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</si>
  <si>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</si>
  <si>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</si>
  <si>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</si>
  <si>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</si>
  <si>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</si>
  <si>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</si>
  <si>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</si>
  <si>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</si>
  <si>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</si>
  <si>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</si>
  <si>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</si>
  <si>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</si>
  <si>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</si>
  <si>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</si>
  <si>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</si>
  <si>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</si>
  <si>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</si>
  <si>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</si>
  <si>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</si>
  <si>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</si>
  <si>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</si>
  <si>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</si>
  <si>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</si>
  <si>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</si>
  <si>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</si>
  <si>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</si>
  <si>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</si>
  <si>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</si>
  <si>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</si>
  <si>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</si>
  <si>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</si>
  <si>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</si>
  <si>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</si>
  <si>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</si>
  <si>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</si>
  <si>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</si>
  <si>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</si>
  <si>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</si>
  <si>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</si>
  <si>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</si>
  <si>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</si>
  <si>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</si>
  <si>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</si>
  <si>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</si>
  <si>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</si>
  <si>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</si>
  <si>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</si>
  <si>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</si>
  <si>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</si>
  <si>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</si>
  <si>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</si>
  <si>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</si>
  <si>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</si>
  <si>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</si>
  <si>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</si>
  <si>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</si>
  <si>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</si>
  <si>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</si>
  <si>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</si>
  <si>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</si>
  <si>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</si>
  <si>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</si>
  <si>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</si>
  <si>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</si>
  <si>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</si>
  <si>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</si>
  <si>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</si>
  <si>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</si>
  <si>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</si>
  <si>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</si>
  <si>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</si>
  <si>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</si>
  <si>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</si>
  <si>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</si>
  <si>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</si>
  <si>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</si>
  <si>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</si>
  <si>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</si>
  <si>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</si>
  <si>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</si>
  <si>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</si>
  <si>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</si>
  <si>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</si>
  <si>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</si>
  <si>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</si>
  <si>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</si>
  <si>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</si>
  <si>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</si>
  <si>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</si>
  <si>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</si>
  <si>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</si>
  <si>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</si>
  <si>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</si>
  <si>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</si>
  <si>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</si>
  <si>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</si>
  <si>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</si>
  <si>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</si>
  <si>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</si>
  <si>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</si>
  <si>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</si>
  <si>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</si>
  <si>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</si>
  <si>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</si>
  <si>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</si>
  <si>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</si>
  <si>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</si>
  <si>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</si>
  <si>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</si>
  <si>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</si>
  <si>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</si>
  <si>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</si>
  <si>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</si>
  <si>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</si>
  <si>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</si>
  <si>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</si>
  <si>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</si>
  <si>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</si>
  <si>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</si>
  <si>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</si>
  <si>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</si>
  <si>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</si>
  <si>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</si>
  <si>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</si>
  <si>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</si>
  <si>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</si>
  <si>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</si>
  <si>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</si>
  <si>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</si>
  <si>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</si>
  <si>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</si>
  <si>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</si>
  <si>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</si>
  <si>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</si>
  <si>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</si>
  <si>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</si>
  <si>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</si>
  <si>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</si>
  <si>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</si>
  <si>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</si>
  <si>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</si>
  <si>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</si>
  <si>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</si>
  <si>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</si>
  <si>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</si>
  <si>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</si>
  <si>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</si>
  <si>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</si>
  <si>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</si>
  <si>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</si>
  <si>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</si>
  <si>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</si>
  <si>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</si>
  <si>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</si>
  <si>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</si>
  <si>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</si>
  <si>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</si>
  <si>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</si>
  <si>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</si>
  <si>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</si>
  <si>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</si>
  <si>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</si>
  <si>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</si>
  <si>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</si>
  <si>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</si>
  <si>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</si>
  <si>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</si>
  <si>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</si>
  <si>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</si>
  <si>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</si>
  <si>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</si>
  <si>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</si>
  <si>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</si>
  <si>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</si>
  <si>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</si>
  <si>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</si>
  <si>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</si>
  <si>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</si>
  <si>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</si>
  <si>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</si>
  <si>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</si>
  <si>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</si>
  <si>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</si>
  <si>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</si>
  <si>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</si>
  <si>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</si>
  <si>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</si>
  <si>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</si>
  <si>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</si>
  <si>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</si>
  <si>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</si>
  <si>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</si>
  <si>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</si>
  <si>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</si>
  <si>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</si>
  <si>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</si>
  <si>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</si>
  <si>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</si>
  <si>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</si>
  <si>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</si>
  <si>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</si>
  <si>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</si>
  <si>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</si>
  <si>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</si>
  <si>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</si>
  <si>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</si>
  <si>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</si>
  <si>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</si>
  <si>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</si>
  <si>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</si>
  <si>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</si>
  <si>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</si>
  <si>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</si>
  <si>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</si>
  <si>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</si>
  <si>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</si>
  <si>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</si>
  <si>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</si>
  <si>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</si>
  <si>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</si>
  <si>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</si>
  <si>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</si>
  <si>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</si>
  <si>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</si>
  <si>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</si>
  <si>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</si>
  <si>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</si>
  <si>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</si>
  <si>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</si>
  <si>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</si>
  <si>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</si>
  <si>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</si>
  <si>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</si>
  <si>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</si>
  <si>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</si>
  <si>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</si>
  <si>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</si>
  <si>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</si>
  <si>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</si>
  <si>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</si>
  <si>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</si>
  <si>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</si>
  <si>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</si>
  <si>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</si>
  <si>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</si>
  <si>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</si>
  <si>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</si>
  <si>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</si>
  <si>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</si>
  <si>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</si>
  <si>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</si>
  <si>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</si>
  <si>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</si>
  <si>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</si>
  <si>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</si>
  <si>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</si>
  <si>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</si>
  <si>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</si>
  <si>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</si>
  <si>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</si>
  <si>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</si>
  <si>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</si>
  <si>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</si>
  <si>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</si>
  <si>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</si>
  <si>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</si>
  <si>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</si>
  <si>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</si>
  <si>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</si>
  <si>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</si>
  <si>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</si>
  <si>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</si>
  <si>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</si>
  <si>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</si>
  <si>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</si>
  <si>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</si>
  <si>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</si>
  <si>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</si>
  <si>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</si>
  <si>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</si>
  <si>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</si>
  <si>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</si>
  <si>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</si>
  <si>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</si>
  <si>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</si>
  <si>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</si>
  <si>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</si>
  <si>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</si>
  <si>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</si>
  <si>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</si>
  <si>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</si>
  <si>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</si>
  <si>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</si>
  <si>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</si>
  <si>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</si>
  <si>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</si>
  <si>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</si>
  <si>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</si>
  <si>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</si>
  <si>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</si>
  <si>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</si>
  <si>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</si>
  <si>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</si>
  <si>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</si>
  <si>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</si>
  <si>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</si>
  <si>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</si>
  <si>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</si>
  <si>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</si>
  <si>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</si>
  <si>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</si>
  <si>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</si>
  <si>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</si>
  <si>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</si>
  <si>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</si>
  <si>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</si>
  <si>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</si>
  <si>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</si>
  <si>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</si>
  <si>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</si>
  <si>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</si>
  <si>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</si>
  <si>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</si>
  <si>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</si>
  <si>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</si>
  <si>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</si>
  <si>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</si>
  <si>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</si>
  <si>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</si>
  <si>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</si>
  <si>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</si>
  <si>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</si>
  <si>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</si>
  <si>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</si>
  <si>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</si>
  <si>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</si>
  <si>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</si>
  <si>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</si>
  <si>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</si>
  <si>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</si>
  <si>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</si>
  <si>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</si>
  <si>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</si>
  <si>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</si>
  <si>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</si>
  <si>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</si>
  <si>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</si>
  <si>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</si>
  <si>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</si>
  <si>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</si>
  <si>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</si>
  <si>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</si>
  <si>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</si>
  <si>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</si>
  <si>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</si>
  <si>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</si>
  <si>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</si>
  <si>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</si>
  <si>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</si>
  <si>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</si>
  <si>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</si>
  <si>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</si>
  <si>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</si>
  <si>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</si>
  <si>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</si>
  <si>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</si>
  <si>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</si>
  <si>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</si>
  <si>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</si>
  <si>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</si>
  <si>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</si>
  <si>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</si>
  <si>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</si>
  <si>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</si>
  <si>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</si>
  <si>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</si>
  <si>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</si>
  <si>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</si>
  <si>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</si>
  <si>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</si>
  <si>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</si>
  <si>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</si>
  <si>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</si>
  <si>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</si>
  <si>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</si>
  <si>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</si>
  <si>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</si>
  <si>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</si>
  <si>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</si>
  <si>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</si>
  <si>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</si>
  <si>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</si>
  <si>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</si>
  <si>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</si>
  <si>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</si>
  <si>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</si>
  <si>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</si>
  <si>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</si>
  <si>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</si>
  <si>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</si>
  <si>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</si>
  <si>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</si>
  <si>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</si>
  <si>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</si>
  <si>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</si>
  <si>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</si>
  <si>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</si>
  <si>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</si>
  <si>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</si>
  <si>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</si>
  <si>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</si>
  <si>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</si>
  <si>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</si>
  <si>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</si>
  <si>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</si>
  <si>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</si>
  <si>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</si>
  <si>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</si>
  <si>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</si>
  <si>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</si>
  <si>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</si>
  <si>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</si>
  <si>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</si>
  <si>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</si>
  <si>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</si>
  <si>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</si>
  <si>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</si>
  <si>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</si>
  <si>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</si>
  <si>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</si>
  <si>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</si>
  <si>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</si>
  <si>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</si>
  <si>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</si>
  <si>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</si>
  <si>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</si>
  <si>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</si>
  <si>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</si>
  <si>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</si>
  <si>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</si>
  <si>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</si>
  <si>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</si>
  <si>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</si>
  <si>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</si>
  <si>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</si>
  <si>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</si>
  <si>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</si>
  <si>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</si>
  <si>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</si>
  <si>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</si>
  <si>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</si>
  <si>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</si>
  <si>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</si>
  <si>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</si>
  <si>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</si>
  <si>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</si>
  <si>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</si>
  <si>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</si>
  <si>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</si>
  <si>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</si>
  <si>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</si>
  <si>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</si>
  <si>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</si>
  <si>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</si>
  <si>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</si>
  <si>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</si>
  <si>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</si>
  <si>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</si>
  <si>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</si>
  <si>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</si>
  <si>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</si>
  <si>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</si>
  <si>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</si>
  <si>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</si>
  <si>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</si>
  <si>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</si>
  <si>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</si>
  <si>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</si>
  <si>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</si>
  <si>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</si>
  <si>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</si>
  <si>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</si>
  <si>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</si>
  <si>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</si>
  <si>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</si>
  <si>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</si>
  <si>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</si>
  <si>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</si>
  <si>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</si>
  <si>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</si>
  <si>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</si>
  <si>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</si>
  <si>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</si>
  <si>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</si>
  <si>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</si>
  <si>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</si>
  <si>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</si>
  <si>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</si>
  <si>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</si>
  <si>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</si>
  <si>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</si>
  <si>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</si>
  <si>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</si>
  <si>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</si>
  <si>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</si>
  <si>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</si>
  <si>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</si>
  <si>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</si>
  <si>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</si>
  <si>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</si>
  <si>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</si>
  <si>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</si>
  <si>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</si>
  <si>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</si>
  <si>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</si>
  <si>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</si>
  <si>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</si>
  <si>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</si>
  <si>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</si>
  <si>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</si>
  <si>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</si>
  <si>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</si>
  <si>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</si>
  <si>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</si>
  <si>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</si>
  <si>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</si>
  <si>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</si>
  <si>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</si>
  <si>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</si>
  <si>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</si>
  <si>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</si>
  <si>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</si>
  <si>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</si>
  <si>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</si>
  <si>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</si>
  <si>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</si>
  <si>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</si>
  <si>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</si>
  <si>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</si>
  <si>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</si>
  <si>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</si>
  <si>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</si>
  <si>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</si>
  <si>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</si>
  <si>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</si>
  <si>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</si>
  <si>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</si>
  <si>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</si>
  <si>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</si>
  <si>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</si>
  <si>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</si>
  <si>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</si>
  <si>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</si>
  <si>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</si>
  <si>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</si>
  <si>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</si>
  <si>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</si>
  <si>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</si>
  <si>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</si>
  <si>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</si>
  <si>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</si>
  <si>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</si>
  <si>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</si>
  <si>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</si>
  <si>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</si>
  <si>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</si>
  <si>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</si>
  <si>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</si>
  <si>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</si>
  <si>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</si>
  <si>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</si>
  <si>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</si>
  <si>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</si>
  <si>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</si>
  <si>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</si>
  <si>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</si>
  <si>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</si>
  <si>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</si>
  <si>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</si>
  <si>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</si>
  <si>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</si>
  <si>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</si>
  <si>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</si>
  <si>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</si>
  <si>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</si>
  <si>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</si>
  <si>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</si>
  <si>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</si>
  <si>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</si>
  <si>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</si>
  <si>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</si>
  <si>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</si>
  <si>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</si>
  <si>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</si>
  <si>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</si>
  <si>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</si>
  <si>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</si>
  <si>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</si>
  <si>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</si>
  <si>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</si>
  <si>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</si>
  <si>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</si>
  <si>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</si>
  <si>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</si>
  <si>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</si>
  <si>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</si>
  <si>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</si>
  <si>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</si>
  <si>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</si>
  <si>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</si>
  <si>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</si>
  <si>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</si>
  <si>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</si>
  <si>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</si>
  <si>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</si>
  <si>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</si>
  <si>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</si>
  <si>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</si>
  <si>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</si>
  <si>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</si>
  <si>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</si>
  <si>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</si>
  <si>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</si>
  <si>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</si>
  <si>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</si>
  <si>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</si>
  <si>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</si>
  <si>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</si>
  <si>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</si>
  <si>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</si>
  <si>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</si>
  <si>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</si>
  <si>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</si>
  <si>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</si>
  <si>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</si>
  <si>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</si>
  <si>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</si>
  <si>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</si>
  <si>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</si>
  <si>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</si>
  <si>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</si>
  <si>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</si>
  <si>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</si>
  <si>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</si>
  <si>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</si>
  <si>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</si>
  <si>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</si>
  <si>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</si>
  <si>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</si>
  <si>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</si>
  <si>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</si>
  <si>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</si>
  <si>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</si>
  <si>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</si>
  <si>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</si>
  <si>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</si>
  <si>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</si>
  <si>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</si>
  <si>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</si>
  <si>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</si>
  <si>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</si>
  <si>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</si>
  <si>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</si>
  <si>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</si>
  <si>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</si>
  <si>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</si>
  <si>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</si>
  <si>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</si>
  <si>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</si>
  <si>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</si>
  <si>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</si>
  <si>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</si>
  <si>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</si>
  <si>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</si>
  <si>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</si>
  <si>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</si>
  <si>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</si>
  <si>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</si>
  <si>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</si>
  <si>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</si>
  <si>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</si>
  <si>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</si>
  <si>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</si>
  <si>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</si>
  <si>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</si>
  <si>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</si>
  <si>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</si>
  <si>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</si>
  <si>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</si>
  <si>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</si>
  <si>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</si>
  <si>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</si>
  <si>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</si>
  <si>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</si>
  <si>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</si>
  <si>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</si>
  <si>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</si>
  <si>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</si>
  <si>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</si>
  <si>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</si>
  <si>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</si>
  <si>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</si>
  <si>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</si>
  <si>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</si>
  <si>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</si>
  <si>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</si>
  <si>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</si>
  <si>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</si>
  <si>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</si>
  <si>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</si>
  <si>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</si>
  <si>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</si>
  <si>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</si>
  <si>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</si>
  <si>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</si>
  <si>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</si>
  <si>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</si>
  <si>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</si>
  <si>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</si>
  <si>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</si>
  <si>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</si>
  <si>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</si>
  <si>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</si>
  <si>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</si>
  <si>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</si>
  <si>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</si>
  <si>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</si>
  <si>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</si>
  <si>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</si>
  <si>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</si>
  <si>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</si>
  <si>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</si>
  <si>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</si>
  <si>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</si>
  <si>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</si>
  <si>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</si>
  <si>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</si>
  <si>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</si>
  <si>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</si>
  <si>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</si>
  <si>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</si>
  <si>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</si>
  <si>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</si>
  <si>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</si>
  <si>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</si>
  <si>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</si>
  <si>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</si>
  <si>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</si>
  <si>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</si>
  <si>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</si>
  <si>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</si>
  <si>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</si>
  <si>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</si>
  <si>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</si>
  <si>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</si>
  <si>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</si>
  <si>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</si>
  <si>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</si>
  <si>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</si>
  <si>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</si>
  <si>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</si>
  <si>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</si>
  <si>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</si>
  <si>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</si>
  <si>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</si>
  <si>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</si>
  <si>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</si>
  <si>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</si>
  <si>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</si>
  <si>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</si>
  <si>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</si>
  <si>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</si>
  <si>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</si>
  <si>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</si>
  <si>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</si>
  <si>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</si>
  <si>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</si>
  <si>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</si>
  <si>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</si>
  <si>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</si>
  <si>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</si>
  <si>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</si>
  <si>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</si>
  <si>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</si>
  <si>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</si>
  <si>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</si>
  <si>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</si>
  <si>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</si>
  <si>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</si>
  <si>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</si>
  <si>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</si>
  <si>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</si>
  <si>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</si>
  <si>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</si>
  <si>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</si>
  <si>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</si>
  <si>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</si>
  <si>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</si>
  <si>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</si>
  <si>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</si>
  <si>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</si>
  <si>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</si>
  <si>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</si>
  <si>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</si>
  <si>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</si>
  <si>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</si>
  <si>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</si>
  <si>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</si>
  <si>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</si>
  <si>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</si>
  <si>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</si>
  <si>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</si>
  <si>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</si>
  <si>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</si>
  <si>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</si>
  <si>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</si>
  <si>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</si>
  <si>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</si>
  <si>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</si>
  <si>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</si>
  <si>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</si>
  <si>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</si>
  <si>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</si>
  <si>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</si>
  <si>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</si>
  <si>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</si>
  <si>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</si>
  <si>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</si>
  <si>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</si>
  <si>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</si>
  <si>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</si>
  <si>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</si>
  <si>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</si>
  <si>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</si>
  <si>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</si>
  <si>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</si>
  <si>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</si>
  <si>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</si>
  <si>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</si>
  <si>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</si>
  <si>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</si>
  <si>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</si>
  <si>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</si>
  <si>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</si>
  <si>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</si>
  <si>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</si>
  <si>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</si>
  <si>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</si>
  <si>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</si>
  <si>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</si>
  <si>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</si>
  <si>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</si>
  <si>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</si>
  <si>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</si>
  <si>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</si>
  <si>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</si>
  <si>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</si>
  <si>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</si>
  <si>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</si>
  <si>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</si>
  <si>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</si>
  <si>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</si>
  <si>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</si>
  <si>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</si>
  <si>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</si>
  <si>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</si>
  <si>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</si>
  <si>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</si>
  <si>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</si>
  <si>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</si>
  <si>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</si>
  <si>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</si>
  <si>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</si>
  <si>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</si>
  <si>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</si>
  <si>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</si>
  <si>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</si>
  <si>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</si>
  <si>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</si>
  <si>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</si>
  <si>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</si>
  <si>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</si>
  <si>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</si>
  <si>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</si>
  <si>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</si>
  <si>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</si>
  <si>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</si>
  <si>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</si>
  <si>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</si>
  <si>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</si>
  <si>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</si>
  <si>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</si>
  <si>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</si>
  <si>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</si>
  <si>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</si>
  <si>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</si>
  <si>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</si>
  <si>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</si>
  <si>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</si>
  <si>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</si>
  <si>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</si>
  <si>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</si>
  <si>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</si>
  <si>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</si>
  <si>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</si>
  <si>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</si>
  <si>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</si>
  <si>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</si>
  <si>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</si>
  <si>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</si>
  <si>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</si>
  <si>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</si>
  <si>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</si>
  <si>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</si>
  <si>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</si>
  <si>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</si>
  <si>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</si>
  <si>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</si>
  <si>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</si>
  <si>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</si>
  <si>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</si>
  <si>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</si>
  <si>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</si>
  <si>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</si>
  <si>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</si>
  <si>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</si>
  <si>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</si>
  <si>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</si>
  <si>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</si>
  <si>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</si>
  <si>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</si>
  <si>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</si>
  <si>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</si>
  <si>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</si>
  <si>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</si>
  <si>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</si>
  <si>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</si>
  <si>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</si>
  <si>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</si>
  <si>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</si>
  <si>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</si>
  <si>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</si>
  <si>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</si>
  <si>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</si>
  <si>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</si>
  <si>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</si>
  <si>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</si>
  <si>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</si>
  <si>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</si>
  <si>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</si>
  <si>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</si>
  <si>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</si>
  <si>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</si>
  <si>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</si>
  <si>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</si>
  <si>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</si>
  <si>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</si>
  <si>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</si>
  <si>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</si>
  <si>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</si>
  <si>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</si>
  <si>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</si>
  <si>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</si>
  <si>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</si>
  <si>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</si>
  <si>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</si>
  <si>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</si>
  <si>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</si>
  <si>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</si>
  <si>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</si>
  <si>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</si>
  <si>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</si>
  <si>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</si>
  <si>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</si>
  <si>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</si>
  <si>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</si>
  <si>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</si>
  <si>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</si>
  <si>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</si>
  <si>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</si>
  <si>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</si>
  <si>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</si>
  <si>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</si>
  <si>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</si>
  <si>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</si>
  <si>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</si>
  <si>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</si>
  <si>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</si>
  <si>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</si>
  <si>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</si>
  <si>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</si>
  <si>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</si>
  <si>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</si>
  <si>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</si>
  <si>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</si>
  <si>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</si>
  <si>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</si>
  <si>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</si>
  <si>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</si>
  <si>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</si>
  <si>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</si>
  <si>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</si>
  <si>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</si>
  <si>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</si>
  <si>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</si>
  <si>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</si>
  <si>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</si>
  <si>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</si>
  <si>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</si>
  <si>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</si>
  <si>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</si>
  <si>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</si>
  <si>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</si>
  <si>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</si>
  <si>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</si>
  <si>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</si>
  <si>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</si>
  <si>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</si>
  <si>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</si>
  <si>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</si>
  <si>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</si>
  <si>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</si>
  <si>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</si>
  <si>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</si>
  <si>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</si>
  <si>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</si>
  <si>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</si>
  <si>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</si>
  <si>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</si>
  <si>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</si>
  <si>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</si>
  <si>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</si>
  <si>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</si>
  <si>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</si>
  <si>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</si>
  <si>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</si>
  <si>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</si>
  <si>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</si>
  <si>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</si>
  <si>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</si>
  <si>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</si>
  <si>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</si>
  <si>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</si>
  <si>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</si>
  <si>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</si>
  <si>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</si>
  <si>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</si>
  <si>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</si>
  <si>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</si>
  <si>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</si>
  <si>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</si>
  <si>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</si>
  <si>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</si>
  <si>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</si>
  <si>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</si>
  <si>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</si>
  <si>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</si>
  <si>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</si>
  <si>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</si>
  <si>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</si>
  <si>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</si>
  <si>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</si>
  <si>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</si>
  <si>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</si>
  <si>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</si>
  <si>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</si>
  <si>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</si>
  <si>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</si>
  <si>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</si>
  <si>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</si>
  <si>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</si>
  <si>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</si>
  <si>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</si>
  <si>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</si>
  <si>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</si>
  <si>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</si>
  <si>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</si>
  <si>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</si>
  <si>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</si>
  <si>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</si>
  <si>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</si>
  <si>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</si>
  <si>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</si>
  <si>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</si>
  <si>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</si>
  <si>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</si>
  <si>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</si>
  <si>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</si>
  <si>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</si>
  <si>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</si>
  <si>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</si>
  <si>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</si>
  <si>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</si>
  <si>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</si>
  <si>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</si>
  <si>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</si>
  <si>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</si>
  <si>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</si>
  <si>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</si>
  <si>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</si>
  <si>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</si>
  <si>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</si>
  <si>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</si>
  <si>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</si>
  <si>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</si>
  <si>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</si>
  <si>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</si>
  <si>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</si>
  <si>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</si>
  <si>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</si>
  <si>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</si>
  <si>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</si>
  <si>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</si>
  <si>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</si>
  <si>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</si>
  <si>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</si>
  <si>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</si>
  <si>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</si>
  <si>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</si>
  <si>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</si>
  <si>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</si>
  <si>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</si>
  <si>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</si>
  <si>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</si>
  <si>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</si>
  <si>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</si>
  <si>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</si>
  <si>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</si>
  <si>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</si>
  <si>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</si>
  <si>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</si>
  <si>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</si>
  <si>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</si>
  <si>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</si>
  <si>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</si>
  <si>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</si>
  <si>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</si>
  <si>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</si>
  <si>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</si>
  <si>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</si>
  <si>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</si>
  <si>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</si>
  <si>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</si>
  <si>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</si>
  <si>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</si>
  <si>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</si>
  <si>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</si>
  <si>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</si>
  <si>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</si>
  <si>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</si>
  <si>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</si>
  <si>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</si>
  <si>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</si>
  <si>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</si>
  <si>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</si>
  <si>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</si>
  <si>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</si>
  <si>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</si>
  <si>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</si>
  <si>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</si>
  <si>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</si>
  <si>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</si>
  <si>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</si>
  <si>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</si>
  <si>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</si>
  <si>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</si>
  <si>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</si>
  <si>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</si>
  <si>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</si>
  <si>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</si>
  <si>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</si>
  <si>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</si>
  <si>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</si>
  <si>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</si>
  <si>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</si>
  <si>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</si>
  <si>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</si>
  <si>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</si>
  <si>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</si>
  <si>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</si>
  <si>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</si>
  <si>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</si>
  <si>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</si>
  <si>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</si>
  <si>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</si>
  <si>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</si>
  <si>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</si>
  <si>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</si>
  <si>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</si>
  <si>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</si>
  <si>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</si>
  <si>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</si>
  <si>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</si>
  <si>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</si>
  <si>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</si>
  <si>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</si>
  <si>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</si>
  <si>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</si>
  <si>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</si>
  <si>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</si>
  <si>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</si>
  <si>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</si>
  <si>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</si>
  <si>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</si>
  <si>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</si>
  <si>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</si>
  <si>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</si>
  <si>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</si>
  <si>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</si>
  <si>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</si>
  <si>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</si>
  <si>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</si>
  <si>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</si>
  <si>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</si>
  <si>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</si>
  <si>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</si>
  <si>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</si>
  <si>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</si>
  <si>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</si>
  <si>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</si>
  <si>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</si>
  <si>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</si>
  <si>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</si>
  <si>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</si>
  <si>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</si>
  <si>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</si>
  <si>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</si>
  <si>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</si>
  <si>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</si>
  <si>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</si>
  <si>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</si>
  <si>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</si>
  <si>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</si>
  <si>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</si>
  <si>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</si>
  <si>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</si>
  <si>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</si>
  <si>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</si>
  <si>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</si>
  <si>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</si>
  <si>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</si>
  <si>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</si>
  <si>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</si>
  <si>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</si>
  <si>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</si>
  <si>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</si>
  <si>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</si>
  <si>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</si>
  <si>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</si>
  <si>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</si>
  <si>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</si>
  <si>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</si>
  <si>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</si>
  <si>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</si>
  <si>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</si>
  <si>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</si>
  <si>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</si>
  <si>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</si>
  <si>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</si>
  <si>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</si>
  <si>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</si>
  <si>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</si>
  <si>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</si>
  <si>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</si>
  <si>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</si>
  <si>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</si>
  <si>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</si>
  <si>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</si>
  <si>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</si>
  <si>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</si>
  <si>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</si>
  <si>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</si>
  <si>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</si>
  <si>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</si>
  <si>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</si>
  <si>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</si>
  <si>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</si>
  <si>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</si>
  <si>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</si>
  <si>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</si>
  <si>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</si>
  <si>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</si>
  <si>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</si>
  <si>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</si>
  <si>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</si>
  <si>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</si>
  <si>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</si>
  <si>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</si>
  <si>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</si>
  <si>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</si>
  <si>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</si>
  <si>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</si>
  <si>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</si>
  <si>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</si>
  <si>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</si>
  <si>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</si>
  <si>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</si>
  <si>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</si>
  <si>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</si>
  <si>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</si>
  <si>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</si>
  <si>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</si>
  <si>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</si>
  <si>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</si>
  <si>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</si>
  <si>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</si>
  <si>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</si>
  <si>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</si>
  <si>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</si>
  <si>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</si>
  <si>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</si>
  <si>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</si>
  <si>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</si>
  <si>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</si>
  <si>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</si>
  <si>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</si>
  <si>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</si>
  <si>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</si>
  <si>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</si>
  <si>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</si>
  <si>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</si>
  <si>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</si>
  <si>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</si>
  <si>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</si>
  <si>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</si>
  <si>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</si>
  <si>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</si>
  <si>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</si>
  <si>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</si>
  <si>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</si>
  <si>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</si>
  <si>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</si>
  <si>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</si>
  <si>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</si>
  <si>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</si>
  <si>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</si>
  <si>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</si>
  <si>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</si>
  <si>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</si>
  <si>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</si>
  <si>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</si>
  <si>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</si>
  <si>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</si>
  <si>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</si>
  <si>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</si>
  <si>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</si>
  <si>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</si>
  <si>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</si>
  <si>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</si>
  <si>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</si>
  <si>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</si>
  <si>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</si>
  <si>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</si>
  <si>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</si>
  <si>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</si>
  <si>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</si>
  <si>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</si>
  <si>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</si>
  <si>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</si>
  <si>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</si>
  <si>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</si>
  <si>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</si>
  <si>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</si>
  <si>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</si>
  <si>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</si>
  <si>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</si>
  <si>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</si>
  <si>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</si>
  <si>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</si>
  <si>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</si>
  <si>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</si>
  <si>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</si>
  <si>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</si>
  <si>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</si>
  <si>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</si>
  <si>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</si>
  <si>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</si>
  <si>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</si>
  <si>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</si>
  <si>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</si>
  <si>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</si>
  <si>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</si>
  <si>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</si>
  <si>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</si>
  <si>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</si>
  <si>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</si>
  <si>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</si>
  <si>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</si>
  <si>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</si>
  <si>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</si>
  <si>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</si>
  <si>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</si>
  <si>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</si>
  <si>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</si>
  <si>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</si>
  <si>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</si>
  <si>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</si>
  <si>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</si>
  <si>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</si>
  <si>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</si>
  <si>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</si>
  <si>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</si>
  <si>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</si>
  <si>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</si>
  <si>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</si>
  <si>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</si>
  <si>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</si>
  <si>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</si>
  <si>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</si>
  <si>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</si>
  <si>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</si>
  <si>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</si>
  <si>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</si>
  <si>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</si>
  <si>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</si>
  <si>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</si>
  <si>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</si>
  <si>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</si>
  <si>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</si>
  <si>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</si>
  <si>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</si>
  <si>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</si>
  <si>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</si>
  <si>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</si>
  <si>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</si>
  <si>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</si>
  <si>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</si>
  <si>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</si>
  <si>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</si>
  <si>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</si>
  <si>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</si>
  <si>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</si>
  <si>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</si>
  <si>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</si>
  <si>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</si>
  <si>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</si>
  <si>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</si>
  <si>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</si>
  <si>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</si>
  <si>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</si>
  <si>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</si>
  <si>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</si>
  <si>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</si>
  <si>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</si>
  <si>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</si>
  <si>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</si>
  <si>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</si>
  <si>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</si>
  <si>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</si>
  <si>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</si>
  <si>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</si>
  <si>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</si>
  <si>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</si>
  <si>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</si>
  <si>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</si>
  <si>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</si>
  <si>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</si>
  <si>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</si>
  <si>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</si>
  <si>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</si>
  <si>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</si>
  <si>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</si>
  <si>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</si>
  <si>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</si>
  <si>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</si>
  <si>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</si>
  <si>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</si>
  <si>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</si>
  <si>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</si>
  <si>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</si>
  <si>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</si>
  <si>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</si>
  <si>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</si>
  <si>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</si>
  <si>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</si>
  <si>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</si>
  <si>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</si>
  <si>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</si>
  <si>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</si>
  <si>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</si>
  <si>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</si>
  <si>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</si>
  <si>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</si>
  <si>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</si>
  <si>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</si>
  <si>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</si>
  <si>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</si>
  <si>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</si>
  <si>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</si>
  <si>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</si>
  <si>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</si>
  <si>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</si>
  <si>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</si>
  <si>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</si>
  <si>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</si>
  <si>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</si>
  <si>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</si>
  <si>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</si>
  <si>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</si>
  <si>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</si>
  <si>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</si>
  <si>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</si>
  <si>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</si>
  <si>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</si>
  <si>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</si>
  <si>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</si>
  <si>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</si>
  <si>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</si>
  <si>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</si>
  <si>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</si>
  <si>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</si>
  <si>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</si>
  <si>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</si>
  <si>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</si>
  <si>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</si>
  <si>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</si>
  <si>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</si>
  <si>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</si>
  <si>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</si>
  <si>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</si>
  <si>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</si>
  <si>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</si>
  <si>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</si>
  <si>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</si>
  <si>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</si>
  <si>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</si>
  <si>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</si>
  <si>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</si>
  <si>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</si>
  <si>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</si>
  <si>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</si>
  <si>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</si>
  <si>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</si>
  <si>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</si>
  <si>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</si>
  <si>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</si>
  <si>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</si>
  <si>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</si>
  <si>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</si>
  <si>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</si>
  <si>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</si>
  <si>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</si>
  <si>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</si>
  <si>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</si>
  <si>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</si>
  <si>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</si>
  <si>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</si>
  <si>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</si>
  <si>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</si>
  <si>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</si>
  <si>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</si>
  <si>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</si>
  <si>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</si>
  <si>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</si>
  <si>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</si>
  <si>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</si>
  <si>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</si>
  <si>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</si>
  <si>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</si>
  <si>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</si>
  <si>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</si>
  <si>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</si>
  <si>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</si>
  <si>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</si>
  <si>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</si>
  <si>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</si>
  <si>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</si>
  <si>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</si>
  <si>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</si>
  <si>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</si>
  <si>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</si>
  <si>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</si>
  <si>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</si>
  <si>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</si>
  <si>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</si>
  <si>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</si>
  <si>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</si>
  <si>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</si>
  <si>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</si>
  <si>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</si>
  <si>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</si>
  <si>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</si>
  <si>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</si>
  <si>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</si>
  <si>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</si>
  <si>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</si>
  <si>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</si>
  <si>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</si>
  <si>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</si>
  <si>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</si>
  <si>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</si>
  <si>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</si>
  <si>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</si>
  <si>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</si>
  <si>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</si>
  <si>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</si>
  <si>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</si>
  <si>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</si>
  <si>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</si>
  <si>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</si>
  <si>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</si>
  <si>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</si>
  <si>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</si>
  <si>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</si>
  <si>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</si>
  <si>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</si>
  <si>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</si>
  <si>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</si>
  <si>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</si>
  <si>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</si>
  <si>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</si>
  <si>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</si>
  <si>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</si>
  <si>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</si>
  <si>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</si>
  <si>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</si>
  <si>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</si>
  <si>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</si>
  <si>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</si>
  <si>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</si>
  <si>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</si>
  <si>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</si>
  <si>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</si>
  <si>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</si>
  <si>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</si>
  <si>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</si>
  <si>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</si>
  <si>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</si>
  <si>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</si>
  <si>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</si>
  <si>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</si>
  <si>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</si>
  <si>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</si>
  <si>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</si>
  <si>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</si>
  <si>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</si>
  <si>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</si>
  <si>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</si>
  <si>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</si>
  <si>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</si>
  <si>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</si>
  <si>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</si>
  <si>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</si>
  <si>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</si>
  <si>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</si>
  <si>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</si>
  <si>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</si>
  <si>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</si>
  <si>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</si>
  <si>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</si>
  <si>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</si>
  <si>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</si>
  <si>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</si>
  <si>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</si>
  <si>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</si>
  <si>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</si>
  <si>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</si>
  <si>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</si>
  <si>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</si>
  <si>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</si>
  <si>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</si>
  <si>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</si>
  <si>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</si>
  <si>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</si>
  <si>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</si>
  <si>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</si>
  <si>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</si>
  <si>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</si>
  <si>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</si>
  <si>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</si>
  <si>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</si>
  <si>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</si>
  <si>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</si>
  <si>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</si>
  <si>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</si>
  <si>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</si>
  <si>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</si>
  <si>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</si>
  <si>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</si>
  <si>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</si>
  <si>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</si>
  <si>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</si>
  <si>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</si>
  <si>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</si>
  <si>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</si>
  <si>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</si>
  <si>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</si>
  <si>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</si>
  <si>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</si>
  <si>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</si>
  <si>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</si>
  <si>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</si>
  <si>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</si>
  <si>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</si>
  <si>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</si>
  <si>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</si>
  <si>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</si>
  <si>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</si>
  <si>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</si>
  <si>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</si>
  <si>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</si>
  <si>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</si>
  <si>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</si>
  <si>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</si>
  <si>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</si>
  <si>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</si>
  <si>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</si>
  <si>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</si>
  <si>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</si>
  <si>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</si>
  <si>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</si>
  <si>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</si>
  <si>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</si>
  <si>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</si>
  <si>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</si>
  <si>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</si>
  <si>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</si>
  <si>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</si>
  <si>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</si>
  <si>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</si>
  <si>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</si>
  <si>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</si>
  <si>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</si>
  <si>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</si>
  <si>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</si>
  <si>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</si>
  <si>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</si>
  <si>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</si>
  <si>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</si>
  <si>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</si>
  <si>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</si>
  <si>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</si>
  <si>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</si>
  <si>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</si>
  <si>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</si>
  <si>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</si>
  <si>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</si>
  <si>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</si>
  <si>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</si>
  <si>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</si>
  <si>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</si>
  <si>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</si>
  <si>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</si>
  <si>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</si>
  <si>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</si>
  <si>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</si>
  <si>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</si>
  <si>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</si>
  <si>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</si>
  <si>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</si>
  <si>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</si>
  <si>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</si>
  <si>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</si>
  <si>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</si>
  <si>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</si>
  <si>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</si>
  <si>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</si>
  <si>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</si>
  <si>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</si>
  <si>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</si>
  <si>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</si>
  <si>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</si>
  <si>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</si>
  <si>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</si>
  <si>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</si>
  <si>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</si>
  <si>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</si>
  <si>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</si>
  <si>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</si>
  <si>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</si>
  <si>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</si>
  <si>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</si>
  <si>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</si>
  <si>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</si>
  <si>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</si>
  <si>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</si>
  <si>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</si>
  <si>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</si>
  <si>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</si>
  <si>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</si>
  <si>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</si>
  <si>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</si>
  <si>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</si>
  <si>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</si>
  <si>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</si>
  <si>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</si>
  <si>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</si>
  <si>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</si>
  <si>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</si>
  <si>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</si>
  <si>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</si>
  <si>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</si>
  <si>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</si>
  <si>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</si>
  <si>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</si>
  <si>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</si>
  <si>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</si>
  <si>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</si>
  <si>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</si>
  <si>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</si>
  <si>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</si>
  <si>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</si>
  <si>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</si>
  <si>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</si>
  <si>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</si>
  <si>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</si>
  <si>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</si>
  <si>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</si>
  <si>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</si>
  <si>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</si>
  <si>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</si>
  <si>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</si>
  <si>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</si>
  <si>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</si>
  <si>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</si>
  <si>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</si>
  <si>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</si>
  <si>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</si>
  <si>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</si>
  <si>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</si>
  <si>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</si>
  <si>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</si>
  <si>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</si>
  <si>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</si>
  <si>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</si>
  <si>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</si>
  <si>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</si>
  <si>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</si>
  <si>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</si>
  <si>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</si>
  <si>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</si>
  <si>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</si>
  <si>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</si>
  <si>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</si>
  <si>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</si>
  <si>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</si>
  <si>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</si>
  <si>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</si>
  <si>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</si>
  <si>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</si>
  <si>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</si>
  <si>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</si>
  <si>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</si>
  <si>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</si>
  <si>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</si>
  <si>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</si>
  <si>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</si>
  <si>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</si>
  <si>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</si>
  <si>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</si>
  <si>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</si>
  <si>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</si>
  <si>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</si>
  <si>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</si>
  <si>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</si>
  <si>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</si>
  <si>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</si>
  <si>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</si>
  <si>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</si>
  <si>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</si>
  <si>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</si>
  <si>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</si>
  <si>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</si>
  <si>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</si>
  <si>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</si>
  <si>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</si>
  <si>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</si>
  <si>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</si>
  <si>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</si>
  <si>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</si>
  <si>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</si>
  <si>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</si>
  <si>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</si>
  <si>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</si>
  <si>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</si>
  <si>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</si>
  <si>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</si>
  <si>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</si>
  <si>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</si>
  <si>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</si>
  <si>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</si>
  <si>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</si>
  <si>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</si>
  <si>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</si>
  <si>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</si>
  <si>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</si>
  <si>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</si>
  <si>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</si>
  <si>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</si>
  <si>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</si>
  <si>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</si>
  <si>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</si>
  <si>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</si>
  <si>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</si>
  <si>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</si>
  <si>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</si>
  <si>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</si>
  <si>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</si>
  <si>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</si>
  <si>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</si>
  <si>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</si>
  <si>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</si>
  <si>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</si>
  <si>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</si>
  <si>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</si>
  <si>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</si>
  <si>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</si>
  <si>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</si>
  <si>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</si>
  <si>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</si>
  <si>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</si>
  <si>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</si>
  <si>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</si>
  <si>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</si>
  <si>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</si>
  <si>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</si>
  <si>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</si>
  <si>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</si>
  <si>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</si>
  <si>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</si>
  <si>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</si>
  <si>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</si>
  <si>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</si>
  <si>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</si>
  <si>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</si>
  <si>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</si>
  <si>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</si>
  <si>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</si>
  <si>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</si>
  <si>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</si>
  <si>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</si>
  <si>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</si>
  <si>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</si>
  <si>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</si>
  <si>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</si>
  <si>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</si>
  <si>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</si>
  <si>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</si>
  <si>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</si>
  <si>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</si>
  <si>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</si>
  <si>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</si>
  <si>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</si>
  <si>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</si>
  <si>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</si>
  <si>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</si>
  <si>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</si>
  <si>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</si>
  <si>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</si>
  <si>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</si>
  <si>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</si>
  <si>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</si>
  <si>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</si>
  <si>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</si>
  <si>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</si>
  <si>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</si>
  <si>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</si>
  <si>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</si>
  <si>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</si>
  <si>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</si>
  <si>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</si>
  <si>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</si>
  <si>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</si>
  <si>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</si>
  <si>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</si>
  <si>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</si>
  <si>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</si>
  <si>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</si>
  <si>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</si>
  <si>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</si>
  <si>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</si>
  <si>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</si>
  <si>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</si>
  <si>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</si>
  <si>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</si>
  <si>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</si>
  <si>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</si>
  <si>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</si>
  <si>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</si>
  <si>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</si>
  <si>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</si>
  <si>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</si>
  <si>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</si>
  <si>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</si>
  <si>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</si>
  <si>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</si>
  <si>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</si>
  <si>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</si>
  <si>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</si>
  <si>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</si>
  <si>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</si>
  <si>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</si>
  <si>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</si>
  <si>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</si>
  <si>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</si>
  <si>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</si>
  <si>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</si>
  <si>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</si>
  <si>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</si>
  <si>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</si>
  <si>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</si>
  <si>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</si>
  <si>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</si>
  <si>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</si>
  <si>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</si>
  <si>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</si>
  <si>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</si>
  <si>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</si>
  <si>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</si>
  <si>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</si>
  <si>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</si>
  <si>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</si>
  <si>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</si>
  <si>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</si>
  <si>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</si>
  <si>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</si>
  <si>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</si>
  <si>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</si>
  <si>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</si>
  <si>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</si>
  <si>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</si>
  <si>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</si>
  <si>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</si>
  <si>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</si>
  <si>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</si>
  <si>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</si>
  <si>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</si>
  <si>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</si>
  <si>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</si>
  <si>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</si>
  <si>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</si>
  <si>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</si>
  <si>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</si>
  <si>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</si>
  <si>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</si>
  <si>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</si>
  <si>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</si>
  <si>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</si>
  <si>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</si>
  <si>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</si>
  <si>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</si>
  <si>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</si>
  <si>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</si>
  <si>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</si>
  <si>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</si>
  <si>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</si>
  <si>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</si>
  <si>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</si>
  <si>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</si>
  <si>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</si>
  <si>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</si>
  <si>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</si>
  <si>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</si>
  <si>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</si>
  <si>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</si>
  <si>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</si>
  <si>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</si>
  <si>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</si>
  <si>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</si>
  <si>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</si>
  <si>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</si>
  <si>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</si>
  <si>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</si>
  <si>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</si>
  <si>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</si>
  <si>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</si>
  <si>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</si>
  <si>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</si>
  <si>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</si>
  <si>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</si>
  <si>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</si>
  <si>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</si>
  <si>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</si>
  <si>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</si>
  <si>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</si>
  <si>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</si>
  <si>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</si>
  <si>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</si>
  <si>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</si>
  <si>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</si>
  <si>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</si>
  <si>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</si>
  <si>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</si>
  <si>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</si>
  <si>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</si>
  <si>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</si>
  <si>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</si>
  <si>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</si>
  <si>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</si>
  <si>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</si>
  <si>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</si>
  <si>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</si>
  <si>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</si>
  <si>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</si>
  <si>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</si>
  <si>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</si>
  <si>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</si>
  <si>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</si>
  <si>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</si>
  <si>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</si>
  <si>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</si>
  <si>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</si>
  <si>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</si>
  <si>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</si>
  <si>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</si>
  <si>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</si>
  <si>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</si>
  <si>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</si>
  <si>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</si>
  <si>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</si>
  <si>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</si>
  <si>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</si>
  <si>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</si>
  <si>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</si>
  <si>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</si>
  <si>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</si>
  <si>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</si>
  <si>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</si>
  <si>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</si>
  <si>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</si>
  <si>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</si>
  <si>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</si>
  <si>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</si>
  <si>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</si>
  <si>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</si>
  <si>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</si>
  <si>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</si>
  <si>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</si>
  <si>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</si>
  <si>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</si>
  <si>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</si>
  <si>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</si>
  <si>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</si>
  <si>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</si>
  <si>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</si>
  <si>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</si>
  <si>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</si>
  <si>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</si>
  <si>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</si>
  <si>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</si>
  <si>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</si>
  <si>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</si>
  <si>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</si>
  <si>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</si>
  <si>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</si>
  <si>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</si>
  <si>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</si>
  <si>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</si>
  <si>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</si>
  <si>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</si>
  <si>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</si>
  <si>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</si>
  <si>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</si>
  <si>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</si>
  <si>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</si>
  <si>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</si>
  <si>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</si>
  <si>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</si>
  <si>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</si>
  <si>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</si>
  <si>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</si>
  <si>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</si>
  <si>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</si>
  <si>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</si>
  <si>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</si>
  <si>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</si>
  <si>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</si>
  <si>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</si>
  <si>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</si>
  <si>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</si>
  <si>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</si>
  <si>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</si>
  <si>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</si>
  <si>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</si>
  <si>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</si>
  <si>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</si>
  <si>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</si>
  <si>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</si>
  <si>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</si>
  <si>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</si>
  <si>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</si>
  <si>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</si>
  <si>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</si>
  <si>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</si>
  <si>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</si>
  <si>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</si>
  <si>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</si>
  <si>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</si>
  <si>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</si>
  <si>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</si>
  <si>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</si>
  <si>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</si>
  <si>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</si>
  <si>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</si>
  <si>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</si>
  <si>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</si>
  <si>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</si>
  <si>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</si>
  <si>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</si>
  <si>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</si>
  <si>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</si>
  <si>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</si>
  <si>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</si>
  <si>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</si>
  <si>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</si>
  <si>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</si>
  <si>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</si>
  <si>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</si>
  <si>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</si>
  <si>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</si>
  <si>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</si>
  <si>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</si>
  <si>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</si>
  <si>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</si>
  <si>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</si>
  <si>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</si>
  <si>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</si>
  <si>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</si>
  <si>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</si>
  <si>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</si>
  <si>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</si>
  <si>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</si>
  <si>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</si>
  <si>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</si>
  <si>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</si>
  <si>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</si>
  <si>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</si>
  <si>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</si>
  <si>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</si>
  <si>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</si>
  <si>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</si>
  <si>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</si>
  <si>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</si>
  <si>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</si>
  <si>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</si>
  <si>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</si>
  <si>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</si>
  <si>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</si>
  <si>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</si>
  <si>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</si>
  <si>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</si>
  <si>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</si>
  <si>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</si>
  <si>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</si>
  <si>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</si>
  <si>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</si>
  <si>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</si>
  <si>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</si>
  <si>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</si>
  <si>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</si>
  <si>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</si>
  <si>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</si>
  <si>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</si>
  <si>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</si>
  <si>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</si>
  <si>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</si>
  <si>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</si>
  <si>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</si>
  <si>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</si>
  <si>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</si>
  <si>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</si>
  <si>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</si>
  <si>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</si>
  <si>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</si>
  <si>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</si>
  <si>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</si>
  <si>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</si>
  <si>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</si>
  <si>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</si>
  <si>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</si>
  <si>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</si>
  <si>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</si>
  <si>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</si>
  <si>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</si>
  <si>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</si>
  <si>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</si>
  <si>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</si>
  <si>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</si>
  <si>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</si>
  <si>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</si>
  <si>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</si>
  <si>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</si>
  <si>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</si>
  <si>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</si>
  <si>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</si>
  <si>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</si>
  <si>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</si>
  <si>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</si>
  <si>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</si>
  <si>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</si>
  <si>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</si>
  <si>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</si>
  <si>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</si>
  <si>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</si>
  <si>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</si>
  <si>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</si>
  <si>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</si>
  <si>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</si>
  <si>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</si>
  <si>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</si>
  <si>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</si>
  <si>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</si>
  <si>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</si>
  <si>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</si>
  <si>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</si>
  <si>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</si>
  <si>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</si>
  <si>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</si>
  <si>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</si>
  <si>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</si>
  <si>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</si>
  <si>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</si>
  <si>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</si>
  <si>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</si>
  <si>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</si>
  <si>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</si>
  <si>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</si>
  <si>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</si>
  <si>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</si>
  <si>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</si>
  <si>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</si>
  <si>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</si>
  <si>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</si>
  <si>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</si>
  <si>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</si>
  <si>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</si>
  <si>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</si>
  <si>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</si>
  <si>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</si>
  <si>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</si>
  <si>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</si>
  <si>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</si>
  <si>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</si>
  <si>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</si>
  <si>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</si>
  <si>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</si>
  <si>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</si>
  <si>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</si>
  <si>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</si>
  <si>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</si>
  <si>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</si>
  <si>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</si>
  <si>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</si>
  <si>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</si>
  <si>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</si>
  <si>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</si>
  <si>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</si>
  <si>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</si>
  <si>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</si>
  <si>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</si>
  <si>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</si>
  <si>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</si>
  <si>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</si>
  <si>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</si>
  <si>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</si>
  <si>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</si>
  <si>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</si>
  <si>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</si>
  <si>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</si>
  <si>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</si>
  <si>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</si>
  <si>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</si>
  <si>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</si>
  <si>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</si>
  <si>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</si>
  <si>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</si>
  <si>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</si>
  <si>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</si>
  <si>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</si>
  <si>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</si>
  <si>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</si>
  <si>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</si>
  <si>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</si>
  <si>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</si>
  <si>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</si>
  <si>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</si>
  <si>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</si>
  <si>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</si>
  <si>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</si>
  <si>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</si>
  <si>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</si>
  <si>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</si>
  <si>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</si>
  <si>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</si>
  <si>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</si>
  <si>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</si>
  <si>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</si>
  <si>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</si>
  <si>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</si>
  <si>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</si>
  <si>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</si>
  <si>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</si>
  <si>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</si>
  <si>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</si>
  <si>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</si>
  <si>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</si>
  <si>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</si>
  <si>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</si>
  <si>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</si>
  <si>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</si>
  <si>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</si>
  <si>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</si>
  <si>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</si>
  <si>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</si>
  <si>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</si>
  <si>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</si>
  <si>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</si>
  <si>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</si>
  <si>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</si>
  <si>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</si>
  <si>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</si>
  <si>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</si>
  <si>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</si>
  <si>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</si>
  <si>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</si>
  <si>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</si>
  <si>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</si>
  <si>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</si>
  <si>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</si>
  <si>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</si>
  <si>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</si>
  <si>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</si>
  <si>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</si>
  <si>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</si>
  <si>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</si>
  <si>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</si>
  <si>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</si>
  <si>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</si>
  <si>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</si>
  <si>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</si>
  <si>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</si>
  <si>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</si>
  <si>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</si>
  <si>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</si>
  <si>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</si>
  <si>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</si>
  <si>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</si>
  <si>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</si>
  <si>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</si>
  <si>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</si>
  <si>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</si>
  <si>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</si>
  <si>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</si>
  <si>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</si>
  <si>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</si>
  <si>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</si>
  <si>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</si>
  <si>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</si>
  <si>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</si>
  <si>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</si>
  <si>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</si>
  <si>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</si>
  <si>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</si>
  <si>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</si>
  <si>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</si>
  <si>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</si>
  <si>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</si>
  <si>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</si>
  <si>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</si>
  <si>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</si>
  <si>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</si>
  <si>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</si>
  <si>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</si>
  <si>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</si>
  <si>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</si>
  <si>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</si>
  <si>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</si>
  <si>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</si>
  <si>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</si>
  <si>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</si>
  <si>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</si>
  <si>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</si>
  <si>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</si>
  <si>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</si>
  <si>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</si>
  <si>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</si>
  <si>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</si>
  <si>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</si>
  <si>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</si>
  <si>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</si>
  <si>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</si>
  <si>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</si>
  <si>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</si>
  <si>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</si>
  <si>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</si>
  <si>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</si>
  <si>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</si>
  <si>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</si>
  <si>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</si>
  <si>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</si>
  <si>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</si>
  <si>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</si>
  <si>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</si>
  <si>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</si>
  <si>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</si>
  <si>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</si>
  <si>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</si>
  <si>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</si>
  <si>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</si>
  <si>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</si>
  <si>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</si>
  <si>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</si>
  <si>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</si>
  <si>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</si>
  <si>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</si>
  <si>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</si>
  <si>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</si>
  <si>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</si>
  <si>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</si>
  <si>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</si>
  <si>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</si>
  <si>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</si>
  <si>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</si>
  <si>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</si>
  <si>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</si>
  <si>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</si>
  <si>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</si>
  <si>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</si>
  <si>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</si>
  <si>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</si>
  <si>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</si>
  <si>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</si>
  <si>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</si>
  <si>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</si>
  <si>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</si>
  <si>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</si>
  <si>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</si>
  <si>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</si>
  <si>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</si>
  <si>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</si>
  <si>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</si>
  <si>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</si>
  <si>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</si>
  <si>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</si>
  <si>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</si>
  <si>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</si>
  <si>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</si>
  <si>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</si>
  <si>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</si>
  <si>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</si>
  <si>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</si>
  <si>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</si>
  <si>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</si>
  <si>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</si>
  <si>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</si>
  <si>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</si>
  <si>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</si>
  <si>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</si>
  <si>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</si>
  <si>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</si>
  <si>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</si>
  <si>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</si>
  <si>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</si>
  <si>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</si>
  <si>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</si>
  <si>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</si>
  <si>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</si>
  <si>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</si>
  <si>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</si>
  <si>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</si>
  <si>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</si>
  <si>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</si>
  <si>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</si>
  <si>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</si>
  <si>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</si>
  <si>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</si>
  <si>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</si>
  <si>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</si>
  <si>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</si>
  <si>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</si>
  <si>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</si>
  <si>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</si>
  <si>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</si>
  <si>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</si>
  <si>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</si>
  <si>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</si>
  <si>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</si>
  <si>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</si>
  <si>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</si>
  <si>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</si>
  <si>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</si>
  <si>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</si>
  <si>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</si>
  <si>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</si>
  <si>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</si>
  <si>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</si>
  <si>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</si>
  <si>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</si>
  <si>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</si>
  <si>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</si>
  <si>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</si>
  <si>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</si>
  <si>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</si>
  <si>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</si>
  <si>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</si>
  <si>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</si>
  <si>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</si>
  <si>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</si>
  <si>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</si>
  <si>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</si>
  <si>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</si>
  <si>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</si>
  <si>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</si>
  <si>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</si>
  <si>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</si>
  <si>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</si>
  <si>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</si>
  <si>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</si>
  <si>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</si>
  <si>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</si>
  <si>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</si>
  <si>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</si>
  <si>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</si>
  <si>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</si>
  <si>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</si>
  <si>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</si>
  <si>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</si>
  <si>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</si>
  <si>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</si>
  <si>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</si>
  <si>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</si>
  <si>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</si>
  <si>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</si>
  <si>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</si>
  <si>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</si>
  <si>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</si>
  <si>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</si>
  <si>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</si>
  <si>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</si>
  <si>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</si>
  <si>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</si>
  <si>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</si>
  <si>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</si>
  <si>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</si>
  <si>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</si>
  <si>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</si>
  <si>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</si>
  <si>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</si>
  <si>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</si>
  <si>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</si>
  <si>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</si>
  <si>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</si>
  <si>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</si>
  <si>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</si>
  <si>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</si>
  <si>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</si>
  <si>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</si>
  <si>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</si>
  <si>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</si>
  <si>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</si>
  <si>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</si>
  <si>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</si>
  <si>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</si>
  <si>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</si>
  <si>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</si>
  <si>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</si>
  <si>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</si>
  <si>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</si>
  <si>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</si>
  <si>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</si>
  <si>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</si>
  <si>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</si>
  <si>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</si>
  <si>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</si>
  <si>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</si>
  <si>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</si>
  <si>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</si>
  <si>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</si>
  <si>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</si>
  <si>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</si>
  <si>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</si>
  <si>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</si>
  <si>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</si>
  <si>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</si>
  <si>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</si>
  <si>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</si>
  <si>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</si>
  <si>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</si>
  <si>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</si>
  <si>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</si>
  <si>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</si>
  <si>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</si>
  <si>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</si>
  <si>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</si>
  <si>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</si>
  <si>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</si>
  <si>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</si>
  <si>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</si>
  <si>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</si>
  <si>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</si>
  <si>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</si>
  <si>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</si>
  <si>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</si>
  <si>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</si>
  <si>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</si>
  <si>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</si>
  <si>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</si>
  <si>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</si>
  <si>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</si>
  <si>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</si>
  <si>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</si>
  <si>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</si>
  <si>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</si>
  <si>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</si>
  <si>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</si>
  <si>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</si>
  <si>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</si>
  <si>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</si>
  <si>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</si>
  <si>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</si>
  <si>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</si>
  <si>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</si>
  <si>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</si>
  <si>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</si>
  <si>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</si>
  <si>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</si>
  <si>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</si>
  <si>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</si>
  <si>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</si>
  <si>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</si>
  <si>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</si>
  <si>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</si>
  <si>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</si>
  <si>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</si>
  <si>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</si>
  <si>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</si>
  <si>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</si>
  <si>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</si>
  <si>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</si>
  <si>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</si>
  <si>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</si>
  <si>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</si>
  <si>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</si>
  <si>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</si>
  <si>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</si>
  <si>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</si>
  <si>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</si>
  <si>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</si>
  <si>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</si>
  <si>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</si>
  <si>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</si>
  <si>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</si>
  <si>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</si>
  <si>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</si>
  <si>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</si>
  <si>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</si>
  <si>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</si>
  <si>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</si>
  <si>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</si>
  <si>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</si>
  <si>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</si>
  <si>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</si>
  <si>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</si>
  <si>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</si>
  <si>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</si>
  <si>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</si>
  <si>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</si>
  <si>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</si>
  <si>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</si>
  <si>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</si>
  <si>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</si>
  <si>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</si>
  <si>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</si>
  <si>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</si>
  <si>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</si>
  <si>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</si>
  <si>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</si>
  <si>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</si>
  <si>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</si>
  <si>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</si>
  <si>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</si>
  <si>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</si>
  <si>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</si>
  <si>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</si>
  <si>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</si>
  <si>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</si>
  <si>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</si>
  <si>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</si>
  <si>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</si>
  <si>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</si>
  <si>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</si>
  <si>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</si>
  <si>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</si>
  <si>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</si>
  <si>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</si>
  <si>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</si>
  <si>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</si>
  <si>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</si>
  <si>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</si>
  <si>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</si>
  <si>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</si>
  <si>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</si>
  <si>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</si>
  <si>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</si>
  <si>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</si>
  <si>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</si>
  <si>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</si>
  <si>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</si>
  <si>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</si>
  <si>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</si>
  <si>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</si>
  <si>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</si>
  <si>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</si>
  <si>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</si>
  <si>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</si>
  <si>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</si>
  <si>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</si>
  <si>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</si>
  <si>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</si>
  <si>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</si>
  <si>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</si>
  <si>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</si>
  <si>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</si>
  <si>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</si>
  <si>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</si>
  <si>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</si>
  <si>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</si>
  <si>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</si>
  <si>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</si>
  <si>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</si>
  <si>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</si>
  <si>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</si>
  <si>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</si>
  <si>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</si>
  <si>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</si>
  <si>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</si>
  <si>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</si>
  <si>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</si>
  <si>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</si>
  <si>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</si>
  <si>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</si>
  <si>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</si>
  <si>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</si>
  <si>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</si>
  <si>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</si>
  <si>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</si>
  <si>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</si>
  <si>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</si>
  <si>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</si>
  <si>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</si>
  <si>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</si>
  <si>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</si>
  <si>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</si>
  <si>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</si>
  <si>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</si>
  <si>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</si>
  <si>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</si>
  <si>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</si>
  <si>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</si>
  <si>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</si>
  <si>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</si>
  <si>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</si>
  <si>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</si>
  <si>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</si>
  <si>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</si>
  <si>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</si>
  <si>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</si>
  <si>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</si>
  <si>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</si>
  <si>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</si>
  <si>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</si>
  <si>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</si>
  <si>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</si>
  <si>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</si>
  <si>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</si>
  <si>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</si>
  <si>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</si>
  <si>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</si>
  <si>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</si>
  <si>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</si>
  <si>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</si>
  <si>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</si>
  <si>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</si>
  <si>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</si>
  <si>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</si>
  <si>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</si>
  <si>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</si>
  <si>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</si>
  <si>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</si>
  <si>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</si>
  <si>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</si>
  <si>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</si>
  <si>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</si>
  <si>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</si>
  <si>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</si>
  <si>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</si>
  <si>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</si>
  <si>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</si>
  <si>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</si>
  <si>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</si>
  <si>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</si>
  <si>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</si>
  <si>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</si>
  <si>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</si>
  <si>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</si>
  <si>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</si>
  <si>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</si>
  <si>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</si>
  <si>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</si>
  <si>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</si>
  <si>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</si>
  <si>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</si>
  <si>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</si>
  <si>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</si>
  <si>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</si>
  <si>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</si>
  <si>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</si>
  <si>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</si>
  <si>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</si>
  <si>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</si>
  <si>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</si>
  <si>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</si>
  <si>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</si>
  <si>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</si>
  <si>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</si>
  <si>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</si>
  <si>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</si>
  <si>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</si>
  <si>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</si>
  <si>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</si>
  <si>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</si>
  <si>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</si>
  <si>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</si>
  <si>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</si>
  <si>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</si>
  <si>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</si>
  <si>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</si>
  <si>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</si>
  <si>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</si>
  <si>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</si>
  <si>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</si>
  <si>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</si>
  <si>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</si>
  <si>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</si>
  <si>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</si>
  <si>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</si>
  <si>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</si>
  <si>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</si>
  <si>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</si>
  <si>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</si>
  <si>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</si>
  <si>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</si>
  <si>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</si>
  <si>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</si>
  <si>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</si>
  <si>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</si>
  <si>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</si>
  <si>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</si>
  <si>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</si>
  <si>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</si>
  <si>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</si>
  <si>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</si>
  <si>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</si>
  <si>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</si>
  <si>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</si>
  <si>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</si>
  <si>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</si>
  <si>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</si>
  <si>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</si>
  <si>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</si>
  <si>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</si>
  <si>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</si>
  <si>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</si>
  <si>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</si>
  <si>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</si>
  <si>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</si>
  <si>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</si>
  <si>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</si>
  <si>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</si>
  <si>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</si>
  <si>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</si>
  <si>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</si>
  <si>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</si>
  <si>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</si>
  <si>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</si>
  <si>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</si>
  <si>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</si>
  <si>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</si>
  <si>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</si>
  <si>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</si>
  <si>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</si>
  <si>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</si>
  <si>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</si>
  <si>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</si>
  <si>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</si>
  <si>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</si>
  <si>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</si>
  <si>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</si>
  <si>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</si>
  <si>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</si>
  <si>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</si>
  <si>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</si>
  <si>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</si>
  <si>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</si>
  <si>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</si>
  <si>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</si>
  <si>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</si>
  <si>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</si>
  <si>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</si>
  <si>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</si>
  <si>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</si>
  <si>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</si>
  <si>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</si>
  <si>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</si>
  <si>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</si>
  <si>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</si>
  <si>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</si>
  <si>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</si>
  <si>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</si>
  <si>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</si>
  <si>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</si>
  <si>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</si>
  <si>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</si>
  <si>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</si>
  <si>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</si>
  <si>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</si>
  <si>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</si>
  <si>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</si>
  <si>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</si>
  <si>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</si>
  <si>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</si>
  <si>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</si>
  <si>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</si>
  <si>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</si>
  <si>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</si>
  <si>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</si>
  <si>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</si>
  <si>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</si>
  <si>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</si>
  <si>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</si>
  <si>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</si>
  <si>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</si>
  <si>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</si>
  <si>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</si>
  <si>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</si>
  <si>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</si>
  <si>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</si>
  <si>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</si>
  <si>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</si>
  <si>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</si>
  <si>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</si>
  <si>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</si>
  <si>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</si>
  <si>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</si>
  <si>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</si>
  <si>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</si>
  <si>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</si>
  <si>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</si>
  <si>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</si>
  <si>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</si>
  <si>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</si>
  <si>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</si>
  <si>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</si>
  <si>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</si>
  <si>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</si>
  <si>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</si>
  <si>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</si>
  <si>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</si>
  <si>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</si>
  <si>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</si>
  <si>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</si>
  <si>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</si>
  <si>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</si>
  <si>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</si>
  <si>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</si>
  <si>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</si>
  <si>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</si>
  <si>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</si>
  <si>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</si>
  <si>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</si>
  <si>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</si>
  <si>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</si>
  <si>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</si>
  <si>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</si>
  <si>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</si>
  <si>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</si>
  <si>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</si>
  <si>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</si>
  <si>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</si>
  <si>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</si>
  <si>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</si>
  <si>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</si>
  <si>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</si>
  <si>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</si>
  <si>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</si>
  <si>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</si>
  <si>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</si>
  <si>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</si>
  <si>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</si>
  <si>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</si>
  <si>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</si>
  <si>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</si>
  <si>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</si>
  <si>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</si>
  <si>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</si>
  <si>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</si>
  <si>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</si>
  <si>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</si>
  <si>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</si>
  <si>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</si>
  <si>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</si>
  <si>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</si>
  <si>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</si>
  <si>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</si>
  <si>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</si>
  <si>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</si>
  <si>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</si>
  <si>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</si>
  <si>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</si>
  <si>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</si>
  <si>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</si>
  <si>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</si>
  <si>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</si>
  <si>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</si>
  <si>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</si>
  <si>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</si>
  <si>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</si>
  <si>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</si>
  <si>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</si>
  <si>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</si>
  <si>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</si>
  <si>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</si>
  <si>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</si>
  <si>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</si>
  <si>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</si>
  <si>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</si>
  <si>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</si>
  <si>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</si>
  <si>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</si>
  <si>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</si>
  <si>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</si>
  <si>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</si>
  <si>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</si>
  <si>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</si>
  <si>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</si>
  <si>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</si>
  <si>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</si>
  <si>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</si>
  <si>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</si>
  <si>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</si>
  <si>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</si>
  <si>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</si>
  <si>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</si>
  <si>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</si>
  <si>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</si>
  <si>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</si>
  <si>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</si>
  <si>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</si>
  <si>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</si>
  <si>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</si>
  <si>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</si>
  <si>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</si>
  <si>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</si>
  <si>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</si>
  <si>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</si>
  <si>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</si>
  <si>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</si>
  <si>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</si>
  <si>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</si>
  <si>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</si>
  <si>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</si>
  <si>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</si>
  <si>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</si>
  <si>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</si>
  <si>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</si>
  <si>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</si>
  <si>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</si>
  <si>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</si>
  <si>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</si>
  <si>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</si>
  <si>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</si>
  <si>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</si>
  <si>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</si>
  <si>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</si>
  <si>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</si>
  <si>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</si>
  <si>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</si>
  <si>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</si>
  <si>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</si>
  <si>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</si>
  <si>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</si>
  <si>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</si>
  <si>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</si>
  <si>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</si>
  <si>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</si>
  <si>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</si>
  <si>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</si>
  <si>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</si>
  <si>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</si>
  <si>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</si>
  <si>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</si>
  <si>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</si>
  <si>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</si>
  <si>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</si>
  <si>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</si>
  <si>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</si>
  <si>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</si>
  <si>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</si>
  <si>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</si>
  <si>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</si>
  <si>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</si>
  <si>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</si>
  <si>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</si>
  <si>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</si>
  <si>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</si>
  <si>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</si>
  <si>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</si>
  <si>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</si>
  <si>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</si>
  <si>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</si>
  <si>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</si>
  <si>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</si>
  <si>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</si>
  <si>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</si>
  <si>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</si>
  <si>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</si>
  <si>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</si>
  <si>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</si>
  <si>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</si>
  <si>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</si>
  <si>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</si>
  <si>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</si>
  <si>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</si>
  <si>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</si>
  <si>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</si>
  <si>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</si>
  <si>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</si>
  <si>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</si>
  <si>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</si>
  <si>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</si>
  <si>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</si>
  <si>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</si>
  <si>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</si>
  <si>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</si>
  <si>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</si>
  <si>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</si>
  <si>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</si>
  <si>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</si>
  <si>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</si>
  <si>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</si>
  <si>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</si>
  <si>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</si>
  <si>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</si>
  <si>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</si>
  <si>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</si>
  <si>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</si>
  <si>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</si>
  <si>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</si>
  <si>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</si>
  <si>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</si>
  <si>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</si>
  <si>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</si>
  <si>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</si>
  <si>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</si>
  <si>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</si>
  <si>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</si>
  <si>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</si>
  <si>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</si>
  <si>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</si>
  <si>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</si>
  <si>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</si>
  <si>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</si>
  <si>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</si>
  <si>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</si>
  <si>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</si>
  <si>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</si>
  <si>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</si>
  <si>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</si>
  <si>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</si>
  <si>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</si>
  <si>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</si>
  <si>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</si>
  <si>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</si>
  <si>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</si>
  <si>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</si>
  <si>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</si>
  <si>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</si>
  <si>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</si>
  <si>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</si>
  <si>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</si>
  <si>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</si>
  <si>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</si>
  <si>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</si>
  <si>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</si>
  <si>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</si>
  <si>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</si>
  <si>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</si>
  <si>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</si>
  <si>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</si>
  <si>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</si>
  <si>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</si>
  <si>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</si>
  <si>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</si>
  <si>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</si>
  <si>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</si>
  <si>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</si>
  <si>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</si>
  <si>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</si>
  <si>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</si>
  <si>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</si>
  <si>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</si>
  <si>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</si>
  <si>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</si>
  <si>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</si>
  <si>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</si>
  <si>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</si>
  <si>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</si>
  <si>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</si>
  <si>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</si>
  <si>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</si>
  <si>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</si>
  <si>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</si>
  <si>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</si>
  <si>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</si>
  <si>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</si>
  <si>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</si>
  <si>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</si>
  <si>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</si>
  <si>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</si>
  <si>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</si>
  <si>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</si>
  <si>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</si>
  <si>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</si>
  <si>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</si>
  <si>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</si>
  <si>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</si>
  <si>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</si>
  <si>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</si>
  <si>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</si>
  <si>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</si>
  <si>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</si>
  <si>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</si>
  <si>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</si>
  <si>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</si>
  <si>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</si>
  <si>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</si>
  <si>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</si>
  <si>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</si>
  <si>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</si>
  <si>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</si>
  <si>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</si>
  <si>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</si>
  <si>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</si>
  <si>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</si>
  <si>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</si>
  <si>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</si>
  <si>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</si>
  <si>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</si>
  <si>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</si>
  <si>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</si>
  <si>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</si>
  <si>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</si>
  <si>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</si>
  <si>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</si>
  <si>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</si>
  <si>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</si>
  <si>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</si>
  <si>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</si>
  <si>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</si>
  <si>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</si>
  <si>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</si>
  <si>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</si>
  <si>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</si>
  <si>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</si>
  <si>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</si>
  <si>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</si>
  <si>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</si>
  <si>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</si>
  <si>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</si>
  <si>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</si>
  <si>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</si>
  <si>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</si>
  <si>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</si>
  <si>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</si>
  <si>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</si>
  <si>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</si>
  <si>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</si>
  <si>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</si>
  <si>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</si>
  <si>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</si>
  <si>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</si>
  <si>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</si>
  <si>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</si>
  <si>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</si>
  <si>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</si>
  <si>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</si>
  <si>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</si>
  <si>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</si>
  <si>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</si>
  <si>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</si>
  <si>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</si>
  <si>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</si>
  <si>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</si>
  <si>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</si>
  <si>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</si>
  <si>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</si>
  <si>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</si>
  <si>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</si>
  <si>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</si>
  <si>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</si>
  <si>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</si>
  <si>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</si>
  <si>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</si>
  <si>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</si>
  <si>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</si>
  <si>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</si>
  <si>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</si>
  <si>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</si>
  <si>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</si>
  <si>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</si>
  <si>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</si>
  <si>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</si>
  <si>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</si>
  <si>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</si>
  <si>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</si>
  <si>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</si>
  <si>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</si>
  <si>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</si>
  <si>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</si>
  <si>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</si>
  <si>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</si>
  <si>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</si>
  <si>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</si>
  <si>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</si>
  <si>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</si>
  <si>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</si>
  <si>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</si>
  <si>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</si>
  <si>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</si>
  <si>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</si>
  <si>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</si>
  <si>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</si>
  <si>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</si>
  <si>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</si>
  <si>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</si>
  <si>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</si>
  <si>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</si>
  <si>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</si>
  <si>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</si>
  <si>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</si>
  <si>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</si>
  <si>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</si>
  <si>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</si>
  <si>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</si>
  <si>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</si>
  <si>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</si>
  <si>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</si>
  <si>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</si>
  <si>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</si>
  <si>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</si>
  <si>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</si>
  <si>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</si>
  <si>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</si>
  <si>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</si>
  <si>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</si>
  <si>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</si>
  <si>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</si>
  <si>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</si>
  <si>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</si>
  <si>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</si>
  <si>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</si>
  <si>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</si>
  <si>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</si>
  <si>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</si>
  <si>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</si>
  <si>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</si>
  <si>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</si>
  <si>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</si>
  <si>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</si>
  <si>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</si>
  <si>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</si>
  <si>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</si>
  <si>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</si>
  <si>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</si>
  <si>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</si>
  <si>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</si>
  <si>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</si>
  <si>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</si>
  <si>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</si>
  <si>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</si>
  <si>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</si>
  <si>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</si>
  <si>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</si>
  <si>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</si>
  <si>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</si>
  <si>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</si>
  <si>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</si>
  <si>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</si>
  <si>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</si>
  <si>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</si>
  <si>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</si>
  <si>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</si>
  <si>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</si>
  <si>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</si>
  <si>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</si>
  <si>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</si>
  <si>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</si>
  <si>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</si>
  <si>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</si>
  <si>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</si>
  <si>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</si>
  <si>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</si>
  <si>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</si>
  <si>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</si>
  <si>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</si>
  <si>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</si>
  <si>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</si>
  <si>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</si>
  <si>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</si>
  <si>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</si>
  <si>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</si>
  <si>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</si>
  <si>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</si>
  <si>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</si>
  <si>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</si>
  <si>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</si>
  <si>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</si>
  <si>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</si>
  <si>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</si>
  <si>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</si>
  <si>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</si>
  <si>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</si>
  <si>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</si>
  <si>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</si>
  <si>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</si>
  <si>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</si>
  <si>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</si>
  <si>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</si>
  <si>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</si>
  <si>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</si>
  <si>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</si>
  <si>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</si>
  <si>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</si>
  <si>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</si>
  <si>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</si>
  <si>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</si>
  <si>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</si>
  <si>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</si>
  <si>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</si>
  <si>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</si>
  <si>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</si>
  <si>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</si>
  <si>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</si>
  <si>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</si>
  <si>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</si>
  <si>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</si>
  <si>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</si>
  <si>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</si>
  <si>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</si>
  <si>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</si>
  <si>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</si>
  <si>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</si>
  <si>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</si>
  <si>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</si>
  <si>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</si>
  <si>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</si>
  <si>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</si>
  <si>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</si>
  <si>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</si>
  <si>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</si>
  <si>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</si>
  <si>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</si>
  <si>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</si>
  <si>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</si>
  <si>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</si>
  <si>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</si>
  <si>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</si>
  <si>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</si>
  <si>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</si>
  <si>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</si>
  <si>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</si>
  <si>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</si>
  <si>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</si>
  <si>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</si>
  <si>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</si>
  <si>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</si>
  <si>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</si>
  <si>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</si>
  <si>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</si>
  <si>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</si>
  <si>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</si>
  <si>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</si>
  <si>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</si>
  <si>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</si>
  <si>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</si>
  <si>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</si>
  <si>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</si>
  <si>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</si>
  <si>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</si>
  <si>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</si>
  <si>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</si>
  <si>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</si>
  <si>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</si>
  <si>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</si>
  <si>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</si>
  <si>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</si>
  <si>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</si>
  <si>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</si>
  <si>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</si>
  <si>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</si>
  <si>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</si>
  <si>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</si>
  <si>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</si>
  <si>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</si>
  <si>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</si>
  <si>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</si>
  <si>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</si>
  <si>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</si>
  <si>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</si>
  <si>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</si>
  <si>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</si>
  <si>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</si>
  <si>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</si>
  <si>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</si>
  <si>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</si>
  <si>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</si>
  <si>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</si>
  <si>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</si>
  <si>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</si>
  <si>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</si>
  <si>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</si>
  <si>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</si>
  <si>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</si>
  <si>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</si>
  <si>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</si>
  <si>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</si>
  <si>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</si>
  <si>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</si>
  <si>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</si>
  <si>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</si>
  <si>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</si>
  <si>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</si>
  <si>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</si>
  <si>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</si>
  <si>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</si>
  <si>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</si>
  <si>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</si>
  <si>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</si>
  <si>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</si>
  <si>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</si>
  <si>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</si>
  <si>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</si>
  <si>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</si>
  <si>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</si>
  <si>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</si>
  <si>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</si>
  <si>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</si>
  <si>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</si>
  <si>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</si>
  <si>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</si>
  <si>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</si>
  <si>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</si>
  <si>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</si>
  <si>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</si>
  <si>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</si>
  <si>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</si>
  <si>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</si>
  <si>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</si>
  <si>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</si>
  <si>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</si>
  <si>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</si>
  <si>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</si>
  <si>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</si>
  <si>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</si>
  <si>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</si>
  <si>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</si>
  <si>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</si>
  <si>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</si>
  <si>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</si>
  <si>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</si>
  <si>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</si>
  <si>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</si>
  <si>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</si>
  <si>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</si>
  <si>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</si>
  <si>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</si>
  <si>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</si>
  <si>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</si>
  <si>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</si>
  <si>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</si>
  <si>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</si>
  <si>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</si>
  <si>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</si>
  <si>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</si>
  <si>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</si>
  <si>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</si>
  <si>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</si>
  <si>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</si>
  <si>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</si>
  <si>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</si>
  <si>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</si>
  <si>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</si>
  <si>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</si>
  <si>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</si>
  <si>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</si>
  <si>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</si>
  <si>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</si>
  <si>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</si>
  <si>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</si>
  <si>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</si>
  <si>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</si>
  <si>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</si>
  <si>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</si>
  <si>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</si>
  <si>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</si>
  <si>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</si>
  <si>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</si>
  <si>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</si>
  <si>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</si>
  <si>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</si>
  <si>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</si>
  <si>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</si>
  <si>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</si>
  <si>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</si>
  <si>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</si>
  <si>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</si>
  <si>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</si>
  <si>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</si>
  <si>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</si>
  <si>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</si>
  <si>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</si>
  <si>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</si>
  <si>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</si>
  <si>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</si>
  <si>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</si>
  <si>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</si>
  <si>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</si>
  <si>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</si>
  <si>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</si>
  <si>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</si>
  <si>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</si>
  <si>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</si>
  <si>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</si>
  <si>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</si>
  <si>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</si>
  <si>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</si>
  <si>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</si>
  <si>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</si>
  <si>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</si>
  <si>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</si>
  <si>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</si>
  <si>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</si>
  <si>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</si>
  <si>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</si>
  <si>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</si>
  <si>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</si>
  <si>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</si>
  <si>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</si>
  <si>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</si>
  <si>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</si>
  <si>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</si>
  <si>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</si>
  <si>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</si>
  <si>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</si>
  <si>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</si>
  <si>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</si>
  <si>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</si>
  <si>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</si>
  <si>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</si>
  <si>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</si>
  <si>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</si>
  <si>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</si>
  <si>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</si>
  <si>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</si>
  <si>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</si>
  <si>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</si>
  <si>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</si>
  <si>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</si>
  <si>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</si>
  <si>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</si>
  <si>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</si>
  <si>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</si>
  <si>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</si>
  <si>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</si>
  <si>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</si>
  <si>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</si>
  <si>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</si>
  <si>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</si>
  <si>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</si>
  <si>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</si>
  <si>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</si>
  <si>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</si>
  <si>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</si>
  <si>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</si>
  <si>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</si>
  <si>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</si>
  <si>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</si>
  <si>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</si>
  <si>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</si>
  <si>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</si>
  <si>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</si>
  <si>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</si>
  <si>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</si>
  <si>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</si>
  <si>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</si>
  <si>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</si>
  <si>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</si>
  <si>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</si>
  <si>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</si>
  <si>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</si>
  <si>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</si>
  <si>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</si>
  <si>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</si>
  <si>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</si>
  <si>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</si>
  <si>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</si>
  <si>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</si>
  <si>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</si>
  <si>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</si>
  <si>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</si>
  <si>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</si>
  <si>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</si>
  <si>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</si>
  <si>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</si>
  <si>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</si>
  <si>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</si>
  <si>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</si>
  <si>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</si>
  <si>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</si>
  <si>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</si>
  <si>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</si>
  <si>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</si>
  <si>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</si>
  <si>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</si>
  <si>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</si>
  <si>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</si>
  <si>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</si>
  <si>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</si>
  <si>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</si>
  <si>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</si>
  <si>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</si>
  <si>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</si>
  <si>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</si>
  <si>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</si>
  <si>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</si>
  <si>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</si>
  <si>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</si>
  <si>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</si>
  <si>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</si>
  <si>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</si>
  <si>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</si>
  <si>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</si>
  <si>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</si>
  <si>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</si>
  <si>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</si>
  <si>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</si>
  <si>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</si>
  <si>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</si>
  <si>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</si>
  <si>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</si>
  <si>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</si>
  <si>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</si>
  <si>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</si>
  <si>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</si>
  <si>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</si>
  <si>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</si>
  <si>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</si>
  <si>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</si>
  <si>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</si>
  <si>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</si>
  <si>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</si>
  <si>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</si>
  <si>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</si>
  <si>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</si>
  <si>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</si>
  <si>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</si>
  <si>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</si>
  <si>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</si>
  <si>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</si>
  <si>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</si>
  <si>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</si>
  <si>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</si>
  <si>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</si>
  <si>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</si>
  <si>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</si>
  <si>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</si>
  <si>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</si>
  <si>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</si>
  <si>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</si>
  <si>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</si>
  <si>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</si>
  <si>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</si>
  <si>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</si>
  <si>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</si>
  <si>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</si>
  <si>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</si>
  <si>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</si>
  <si>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</si>
  <si>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</si>
  <si>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</si>
  <si>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</si>
  <si>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</si>
  <si>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</si>
  <si>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</si>
  <si>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</si>
  <si>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</si>
  <si>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</si>
  <si>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</si>
  <si>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</si>
  <si>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</si>
  <si>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</si>
  <si>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</si>
  <si>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</si>
  <si>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</si>
  <si>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</si>
  <si>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</si>
  <si>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</si>
  <si>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</si>
  <si>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</si>
  <si>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</si>
  <si>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</si>
  <si>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</si>
  <si>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</si>
  <si>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</si>
  <si>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</si>
  <si>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</si>
  <si>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</si>
  <si>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</si>
  <si>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</si>
  <si>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</si>
  <si>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</si>
  <si>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</si>
  <si>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</si>
  <si>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</si>
  <si>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</si>
  <si>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</si>
  <si>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</si>
  <si>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</si>
  <si>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</si>
  <si>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</si>
  <si>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</si>
  <si>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</si>
  <si>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</si>
  <si>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</si>
  <si>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</si>
  <si>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</si>
  <si>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</si>
  <si>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</si>
  <si>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</si>
  <si>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</si>
  <si>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</si>
  <si>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</si>
  <si>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</si>
  <si>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</si>
  <si>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</si>
  <si>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</si>
  <si>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</si>
  <si>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</si>
  <si>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</si>
  <si>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</si>
  <si>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</si>
  <si>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</si>
  <si>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</si>
  <si>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</si>
  <si>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</si>
  <si>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</si>
  <si>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</si>
  <si>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</si>
  <si>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</si>
  <si>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</si>
  <si>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</si>
  <si>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</si>
  <si>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</si>
  <si>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</si>
  <si>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</si>
  <si>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</si>
  <si>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</si>
  <si>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</si>
  <si>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</si>
  <si>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</si>
  <si>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</si>
  <si>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</si>
  <si>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</si>
  <si>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</si>
  <si>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</si>
  <si>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</si>
  <si>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</si>
  <si>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</si>
  <si>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</si>
  <si>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</si>
  <si>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</si>
  <si>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</si>
  <si>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</si>
  <si>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</si>
  <si>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</si>
  <si>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</si>
  <si>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</si>
  <si>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</si>
  <si>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</si>
  <si>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</si>
  <si>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</si>
  <si>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</si>
  <si>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</si>
  <si>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</si>
  <si>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</si>
  <si>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</si>
  <si>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</si>
  <si>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</si>
  <si>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</si>
  <si>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</si>
  <si>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</si>
  <si>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</si>
  <si>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</si>
  <si>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</si>
  <si>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</si>
  <si>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</si>
  <si>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</si>
  <si>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</si>
  <si>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</si>
  <si>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</si>
  <si>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</si>
  <si>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</si>
  <si>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</si>
  <si>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</si>
  <si>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</si>
  <si>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</si>
  <si>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</si>
  <si>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</si>
  <si>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</si>
  <si>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</si>
  <si>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</si>
  <si>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</si>
  <si>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</si>
  <si>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</si>
  <si>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</si>
  <si>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</si>
  <si>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</si>
  <si>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</si>
  <si>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</si>
  <si>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</si>
  <si>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</si>
  <si>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</si>
  <si>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</si>
  <si>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</si>
  <si>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</si>
  <si>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</si>
  <si>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</si>
  <si>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</si>
  <si>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</si>
  <si>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</si>
  <si>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</si>
  <si>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</si>
  <si>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</si>
  <si>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</si>
  <si>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</si>
  <si>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</si>
  <si>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</si>
  <si>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</si>
  <si>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</si>
  <si>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</si>
  <si>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</si>
  <si>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</si>
  <si>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</si>
  <si>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</si>
  <si>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</si>
  <si>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</si>
  <si>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</si>
  <si>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</si>
  <si>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</si>
  <si>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</si>
  <si>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</si>
  <si>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</si>
  <si>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</si>
  <si>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</si>
  <si>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</si>
  <si>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</si>
  <si>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</si>
  <si>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</si>
  <si>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</si>
  <si>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</si>
  <si>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</si>
  <si>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</si>
  <si>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</si>
  <si>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</si>
  <si>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</si>
  <si>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</si>
  <si>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</si>
  <si>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</si>
  <si>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</si>
  <si>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</si>
  <si>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</si>
  <si>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</si>
  <si>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</si>
  <si>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</si>
  <si>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</si>
  <si>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</si>
  <si>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</si>
  <si>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</si>
  <si>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</si>
  <si>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</si>
  <si>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</si>
  <si>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</si>
  <si>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</si>
  <si>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</si>
  <si>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</si>
  <si>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</si>
  <si>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</si>
  <si>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</si>
  <si>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</si>
  <si>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</si>
  <si>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</si>
  <si>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</si>
  <si>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</si>
  <si>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</si>
  <si>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</si>
  <si>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</si>
  <si>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</si>
  <si>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</si>
  <si>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</si>
  <si>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</si>
  <si>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</si>
  <si>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</si>
  <si>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</si>
  <si>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</si>
  <si>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</si>
  <si>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</si>
  <si>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</si>
  <si>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</si>
  <si>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</si>
  <si>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</si>
  <si>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</si>
  <si>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</si>
  <si>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</si>
  <si>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</si>
  <si>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</si>
  <si>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</si>
  <si>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</si>
  <si>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</si>
  <si>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</si>
  <si>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</si>
  <si>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</si>
  <si>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</si>
  <si>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</si>
  <si>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</si>
  <si>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</si>
  <si>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</si>
  <si>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</si>
  <si>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</si>
  <si>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</si>
  <si>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</si>
  <si>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</si>
  <si>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</si>
  <si>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</si>
  <si>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</si>
  <si>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</si>
  <si>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</si>
  <si>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</si>
  <si>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</si>
  <si>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</si>
  <si>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</si>
  <si>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</si>
  <si>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</si>
  <si>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</si>
  <si>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</si>
  <si>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</si>
  <si>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</si>
  <si>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</si>
  <si>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</si>
  <si>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</si>
  <si>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</si>
  <si>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</si>
  <si>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</si>
  <si>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</si>
  <si>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</si>
  <si>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</si>
  <si>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</si>
  <si>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</si>
  <si>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</si>
  <si>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</si>
  <si>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</si>
  <si>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</si>
  <si>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</si>
  <si>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</si>
  <si>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</si>
  <si>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</si>
  <si>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</si>
  <si>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</si>
  <si>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</si>
  <si>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</si>
  <si>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</si>
  <si>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</si>
  <si>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</si>
  <si>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</si>
  <si>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</si>
  <si>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</si>
  <si>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</si>
  <si>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</si>
  <si>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</si>
  <si>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</si>
  <si>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</si>
  <si>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</si>
  <si>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</si>
  <si>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</si>
  <si>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</si>
  <si>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</si>
  <si>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</si>
  <si>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</si>
  <si>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</si>
  <si>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</si>
  <si>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</si>
  <si>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</si>
  <si>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</si>
  <si>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</si>
  <si>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</si>
  <si>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</si>
  <si>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</si>
  <si>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</si>
  <si>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</si>
  <si>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</si>
  <si>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</si>
  <si>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</si>
  <si>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</si>
  <si>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</si>
  <si>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</si>
  <si>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</si>
  <si>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</si>
  <si>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</si>
  <si>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</si>
  <si>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</si>
  <si>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</si>
  <si>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</si>
  <si>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</si>
  <si>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</si>
  <si>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</si>
  <si>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</si>
  <si>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</si>
  <si>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</si>
  <si>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</si>
  <si>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</si>
  <si>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</si>
  <si>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</si>
  <si>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</si>
  <si>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</si>
  <si>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</si>
  <si>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</si>
  <si>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</si>
  <si>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</si>
  <si>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</si>
  <si>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</si>
  <si>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</si>
  <si>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</si>
  <si>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</si>
  <si>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</si>
  <si>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</si>
  <si>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</si>
  <si>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</si>
  <si>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</si>
  <si>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</si>
  <si>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</si>
  <si>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</si>
  <si>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</si>
  <si>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</si>
  <si>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</si>
  <si>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</si>
  <si>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</si>
  <si>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</si>
  <si>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</si>
  <si>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</si>
  <si>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</si>
  <si>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</si>
  <si>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</si>
  <si>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</si>
  <si>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</si>
  <si>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</si>
  <si>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</si>
  <si>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</si>
  <si>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</si>
  <si>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</si>
  <si>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</si>
  <si>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</si>
  <si>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</si>
  <si>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</si>
  <si>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</si>
  <si>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</si>
  <si>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</si>
  <si>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</si>
  <si>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</si>
  <si>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</si>
  <si>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</si>
  <si>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</si>
  <si>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</si>
  <si>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</si>
  <si>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</si>
  <si>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</si>
  <si>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</si>
  <si>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</si>
  <si>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</si>
  <si>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</si>
  <si>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</si>
  <si>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</si>
  <si>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</si>
  <si>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</si>
  <si>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</si>
  <si>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</si>
  <si>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</si>
  <si>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</si>
  <si>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</si>
  <si>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</si>
  <si>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</si>
  <si>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</si>
  <si>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</si>
  <si>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</si>
  <si>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</si>
  <si>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</si>
  <si>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</si>
  <si>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</si>
  <si>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</si>
  <si>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</si>
  <si>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</si>
  <si>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</si>
  <si>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</si>
  <si>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</si>
  <si>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</si>
  <si>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</si>
  <si>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</si>
  <si>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</si>
  <si>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</si>
  <si>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</si>
  <si>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</si>
  <si>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</si>
  <si>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</si>
  <si>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</si>
  <si>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</si>
  <si>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</si>
  <si>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</si>
  <si>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</si>
  <si>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</si>
  <si>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</si>
  <si>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</si>
  <si>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</si>
  <si>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</si>
  <si>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</si>
  <si>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</si>
  <si>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</si>
  <si>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</si>
  <si>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</si>
  <si>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</si>
  <si>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</si>
  <si>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</si>
  <si>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</si>
  <si>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</si>
  <si>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</si>
  <si>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</si>
  <si>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</si>
  <si>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</si>
  <si>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</si>
  <si>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</si>
  <si>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</si>
  <si>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</si>
  <si>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</si>
  <si>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</si>
  <si>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</si>
  <si>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</si>
  <si>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</si>
  <si>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</si>
  <si>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</si>
  <si>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</si>
  <si>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</si>
  <si>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</si>
  <si>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</si>
  <si>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</si>
  <si>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</si>
  <si>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</si>
  <si>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</si>
  <si>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</si>
  <si>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</si>
  <si>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</si>
  <si>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</si>
  <si>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</si>
  <si>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</si>
  <si>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</si>
  <si>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</si>
  <si>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</si>
  <si>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</si>
  <si>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</si>
  <si>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</si>
  <si>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</si>
  <si>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</si>
  <si>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</si>
  <si>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</si>
  <si>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</si>
  <si>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</si>
  <si>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</si>
  <si>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</si>
  <si>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</si>
  <si>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</si>
  <si>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</si>
  <si>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</si>
  <si>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</si>
  <si>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</si>
  <si>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</si>
  <si>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</si>
  <si>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</si>
  <si>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</si>
  <si>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</si>
  <si>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</si>
  <si>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</si>
  <si>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</si>
  <si>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</si>
  <si>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</si>
  <si>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</si>
  <si>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</si>
  <si>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</si>
  <si>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</si>
  <si>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</si>
  <si>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</si>
  <si>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</si>
  <si>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</si>
  <si>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</si>
  <si>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</si>
  <si>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</si>
  <si>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</si>
  <si>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</si>
  <si>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</si>
  <si>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</si>
  <si>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</si>
  <si>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</si>
  <si>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</si>
  <si>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</si>
  <si>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</si>
  <si>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</si>
  <si>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</si>
  <si>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</si>
  <si>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</si>
  <si>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</si>
  <si>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</si>
  <si>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</si>
  <si>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</si>
  <si>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</si>
  <si>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</si>
  <si>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</si>
  <si>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</si>
  <si>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</si>
  <si>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</si>
  <si>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</si>
  <si>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</si>
  <si>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</si>
  <si>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</si>
  <si>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</si>
  <si>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</si>
  <si>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</si>
  <si>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</si>
  <si>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</si>
  <si>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</si>
  <si>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</si>
  <si>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</si>
  <si>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</si>
  <si>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</si>
  <si>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</si>
  <si>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</si>
  <si>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</si>
  <si>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</si>
  <si>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</si>
  <si>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</si>
  <si>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</si>
  <si>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</si>
  <si>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</si>
  <si>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</si>
  <si>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</si>
  <si>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</si>
  <si>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</si>
  <si>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</si>
  <si>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</si>
  <si>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</si>
  <si>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</si>
  <si>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</si>
  <si>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</si>
  <si>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</si>
  <si>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</si>
  <si>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</si>
  <si>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</si>
  <si>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</si>
  <si>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</si>
  <si>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</si>
  <si>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</si>
  <si>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</si>
  <si>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</si>
  <si>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</si>
  <si>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</si>
  <si>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</si>
  <si>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</si>
  <si>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</si>
  <si>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</si>
  <si>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</si>
  <si>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</si>
  <si>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</si>
  <si>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</si>
  <si>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</si>
  <si>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</si>
  <si>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</si>
  <si>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</si>
  <si>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</si>
  <si>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</si>
  <si>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</si>
  <si>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</si>
  <si>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</si>
  <si>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</si>
  <si>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</si>
  <si>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</si>
  <si>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</si>
  <si>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</si>
  <si>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</si>
  <si>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</si>
  <si>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</si>
  <si>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</si>
  <si>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</si>
  <si>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</si>
  <si>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</si>
  <si>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</si>
  <si>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</si>
  <si>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</si>
  <si>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</si>
  <si>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</si>
  <si>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</si>
  <si>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</si>
  <si>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</si>
  <si>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</si>
  <si>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</si>
  <si>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</si>
  <si>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</si>
  <si>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</si>
  <si>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</si>
  <si>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</si>
  <si>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</si>
  <si>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</si>
  <si>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</si>
  <si>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</si>
  <si>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</si>
  <si>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</si>
  <si>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</si>
  <si>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</si>
  <si>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</si>
  <si>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</si>
  <si>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</si>
  <si>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</si>
  <si>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</si>
  <si>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</si>
  <si>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</si>
  <si>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</si>
  <si>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</si>
  <si>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</si>
  <si>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</si>
  <si>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</si>
  <si>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</si>
  <si>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</si>
  <si>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</si>
  <si>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</si>
  <si>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</si>
  <si>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</si>
  <si>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</si>
  <si>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</si>
  <si>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</si>
  <si>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</si>
  <si>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</si>
  <si>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</si>
  <si>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</si>
  <si>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</si>
  <si>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</si>
  <si>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</si>
  <si>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</si>
  <si>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</si>
  <si>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</si>
  <si>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</si>
  <si>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</si>
  <si>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</si>
  <si>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</si>
  <si>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</si>
  <si>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</si>
  <si>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</si>
  <si>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</si>
  <si>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</si>
  <si>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</si>
  <si>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</si>
  <si>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</si>
  <si>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</si>
  <si>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</si>
  <si>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</si>
  <si>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</si>
  <si>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</si>
  <si>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</si>
  <si>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</si>
  <si>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</si>
  <si>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</si>
  <si>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</si>
  <si>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</si>
  <si>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</si>
  <si>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</si>
  <si>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</si>
  <si>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</si>
  <si>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</si>
  <si>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</si>
  <si>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</si>
  <si>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</si>
  <si>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</si>
  <si>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</si>
  <si>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</si>
  <si>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</si>
  <si>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</si>
  <si>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</si>
  <si>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</si>
  <si>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</si>
  <si>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</si>
  <si>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</si>
  <si>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</si>
  <si>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</si>
  <si>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</si>
  <si>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</si>
  <si>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</si>
  <si>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</si>
  <si>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</si>
  <si>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</si>
  <si>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</si>
  <si>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</si>
  <si>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</si>
  <si>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</si>
  <si>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</si>
  <si>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</si>
  <si>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</si>
  <si>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</si>
  <si>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</si>
  <si>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</si>
  <si>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</si>
  <si>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</si>
  <si>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</si>
  <si>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</si>
  <si>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</si>
  <si>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</si>
  <si>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</si>
  <si>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</si>
  <si>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</si>
  <si>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</si>
  <si>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</si>
  <si>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</si>
  <si>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</si>
  <si>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</si>
  <si>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</si>
  <si>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</si>
  <si>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</si>
  <si>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</si>
  <si>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</si>
  <si>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</si>
  <si>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</si>
  <si>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</si>
  <si>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</si>
  <si>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</si>
  <si>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</si>
  <si>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</si>
  <si>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</si>
  <si>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</si>
  <si>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</si>
  <si>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</si>
  <si>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</si>
  <si>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</si>
  <si>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</si>
  <si>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</si>
  <si>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</si>
  <si>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</si>
  <si>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</si>
  <si>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</si>
  <si>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</si>
  <si>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</si>
  <si>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</si>
  <si>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</si>
  <si>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</si>
  <si>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</si>
  <si>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</si>
  <si>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</si>
  <si>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</si>
  <si>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</si>
  <si>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</si>
  <si>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</si>
  <si>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</si>
  <si>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</si>
  <si>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</si>
  <si>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</si>
  <si>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</si>
  <si>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</si>
  <si>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</si>
  <si>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</si>
  <si>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</si>
  <si>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</si>
  <si>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</si>
  <si>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</si>
  <si>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</si>
  <si>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</si>
  <si>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</si>
  <si>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</si>
  <si>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</si>
  <si>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</si>
  <si>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</si>
  <si>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</si>
  <si>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</si>
  <si>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</si>
  <si>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</si>
  <si>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</si>
  <si>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</si>
  <si>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</si>
  <si>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</si>
  <si>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</si>
  <si>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</si>
  <si>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</si>
  <si>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</si>
  <si>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</si>
  <si>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</si>
  <si>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</si>
  <si>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</si>
  <si>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</si>
  <si>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</si>
  <si>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</si>
  <si>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</si>
  <si>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</si>
  <si>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</si>
  <si>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</si>
  <si>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</si>
  <si>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</si>
  <si>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</si>
  <si>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</si>
  <si>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</si>
  <si>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</si>
  <si>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</si>
  <si>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</si>
  <si>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</si>
  <si>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</si>
  <si>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</si>
  <si>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</si>
  <si>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</si>
  <si>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</si>
  <si>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</si>
  <si>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</si>
  <si>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</si>
  <si>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</si>
  <si>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</si>
  <si>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</si>
  <si>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</si>
  <si>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</si>
  <si>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</si>
  <si>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</si>
  <si>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</si>
  <si>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</si>
  <si>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</si>
  <si>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</si>
  <si>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</si>
  <si>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</si>
  <si>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</si>
  <si>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</si>
  <si>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</si>
  <si>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</si>
  <si>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</si>
  <si>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</si>
  <si>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</si>
  <si>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</si>
  <si>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</si>
  <si>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</si>
  <si>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</si>
  <si>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</si>
  <si>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</si>
  <si>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</si>
  <si>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</si>
  <si>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</si>
  <si>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</si>
  <si>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</si>
  <si>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</si>
  <si>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</si>
  <si>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</si>
  <si>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</si>
  <si>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</si>
  <si>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</si>
  <si>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</si>
  <si>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</si>
  <si>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</si>
  <si>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</si>
  <si>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</si>
  <si>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</si>
  <si>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</si>
  <si>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</si>
  <si>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</si>
  <si>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</si>
  <si>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</si>
  <si>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</si>
  <si>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</si>
  <si>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</si>
  <si>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</si>
  <si>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</si>
  <si>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</si>
  <si>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</si>
  <si>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</si>
  <si>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</si>
  <si>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</si>
  <si>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</si>
  <si>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</si>
  <si>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</si>
  <si>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</si>
  <si>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</si>
  <si>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</si>
  <si>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</si>
  <si>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</si>
  <si>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</si>
  <si>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</si>
  <si>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</si>
  <si>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</si>
  <si>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</si>
  <si>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</si>
  <si>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</si>
  <si>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</si>
  <si>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</si>
  <si>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</si>
  <si>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</si>
  <si>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</si>
  <si>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</si>
  <si>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</si>
  <si>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</si>
  <si>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</si>
  <si>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</si>
  <si>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</si>
  <si>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</si>
  <si>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</si>
  <si>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</si>
  <si>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</si>
  <si>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</si>
  <si>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</si>
  <si>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</si>
  <si>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</si>
  <si>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</si>
  <si>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</si>
  <si>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</si>
  <si>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</si>
  <si>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</si>
  <si>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</si>
  <si>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</si>
  <si>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</si>
  <si>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</si>
  <si>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</si>
  <si>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</si>
  <si>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</si>
  <si>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</si>
  <si>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</si>
  <si>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</si>
  <si>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</si>
  <si>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</si>
  <si>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</si>
  <si>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</si>
  <si>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</si>
  <si>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</si>
  <si>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</si>
  <si>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</si>
  <si>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</si>
  <si>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</si>
  <si>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</si>
  <si>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</si>
  <si>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</si>
  <si>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</si>
  <si>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</si>
  <si>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</si>
  <si>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</si>
  <si>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</si>
  <si>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</si>
  <si>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</si>
  <si>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</si>
  <si>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</si>
  <si>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</si>
  <si>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</si>
  <si>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</si>
  <si>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</si>
  <si>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</si>
  <si>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</si>
  <si>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</si>
  <si>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</si>
  <si>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</si>
  <si>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</si>
  <si>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</si>
  <si>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</si>
  <si>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</si>
  <si>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</si>
  <si>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</si>
  <si>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</si>
  <si>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</si>
  <si>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</si>
  <si>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</si>
  <si>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</si>
  <si>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</si>
  <si>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</si>
  <si>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</si>
  <si>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</si>
  <si>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</si>
  <si>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</si>
  <si>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</si>
  <si>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</si>
  <si>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</si>
  <si>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</si>
  <si>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</si>
  <si>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</si>
  <si>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</si>
  <si>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</si>
  <si>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</si>
  <si>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</si>
  <si>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</si>
  <si>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</si>
  <si>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</si>
  <si>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</si>
  <si>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</si>
  <si>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</si>
  <si>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</si>
  <si>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</si>
  <si>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</si>
  <si>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</si>
  <si>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</si>
  <si>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</si>
  <si>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</si>
  <si>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</si>
  <si>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</si>
  <si>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</si>
  <si>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</si>
  <si>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</si>
  <si>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</si>
  <si>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</si>
  <si>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</si>
  <si>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</si>
  <si>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</si>
  <si>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</si>
  <si>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</si>
  <si>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</si>
  <si>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</si>
  <si>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</si>
  <si>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</si>
  <si>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</si>
  <si>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</si>
  <si>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</si>
  <si>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</si>
  <si>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</si>
  <si>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</si>
  <si>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</si>
  <si>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</si>
  <si>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</si>
  <si>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</si>
  <si>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</si>
  <si>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</si>
  <si>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</si>
  <si>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</si>
  <si>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</si>
  <si>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</si>
  <si>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</si>
  <si>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</si>
  <si>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</si>
  <si>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</si>
  <si>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</si>
  <si>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</si>
  <si>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</si>
  <si>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</si>
  <si>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</si>
  <si>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</si>
  <si>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</si>
  <si>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</si>
  <si>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</si>
  <si>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</si>
  <si>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</si>
  <si>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</si>
  <si>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</si>
  <si>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</si>
  <si>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</si>
  <si>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</si>
  <si>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</si>
  <si>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</si>
  <si>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</si>
  <si>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</si>
  <si>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</si>
  <si>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</si>
  <si>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</si>
  <si>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</si>
  <si>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</si>
  <si>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</si>
  <si>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</si>
  <si>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</si>
  <si>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</si>
  <si>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</si>
  <si>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</si>
  <si>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</si>
  <si>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</si>
  <si>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</si>
  <si>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</si>
  <si>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</si>
  <si>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</si>
  <si>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</si>
  <si>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</si>
  <si>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</si>
  <si>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</si>
  <si>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</si>
  <si>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</si>
  <si>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</si>
  <si>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</si>
  <si>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</si>
  <si>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</si>
  <si>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</si>
  <si>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</si>
  <si>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</si>
  <si>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</si>
  <si>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</si>
  <si>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</si>
  <si>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</si>
  <si>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</si>
  <si>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</si>
  <si>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</si>
  <si>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</si>
  <si>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</si>
  <si>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</si>
  <si>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</si>
  <si>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</si>
  <si>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</si>
  <si>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</si>
  <si>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</si>
  <si>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</si>
  <si>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</si>
  <si>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</si>
  <si>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</si>
  <si>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</si>
  <si>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</si>
  <si>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</si>
  <si>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</si>
  <si>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</si>
  <si>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</si>
  <si>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</si>
  <si>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</si>
  <si>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</si>
  <si>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</si>
  <si>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</si>
  <si>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</si>
  <si>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</si>
  <si>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</si>
  <si>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</si>
  <si>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</si>
  <si>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</si>
  <si>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</si>
  <si>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</si>
  <si>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</si>
  <si>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</si>
  <si>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</si>
  <si>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</si>
  <si>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</si>
  <si>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</si>
  <si>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</si>
  <si>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</si>
  <si>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</si>
  <si>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</si>
  <si>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</si>
  <si>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</si>
  <si>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</si>
  <si>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</si>
  <si>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</si>
  <si>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</si>
  <si>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</si>
  <si>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</si>
  <si>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</si>
  <si>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</si>
  <si>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</si>
  <si>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</si>
  <si>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</si>
  <si>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</si>
  <si>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</si>
  <si>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</si>
  <si>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</si>
  <si>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</si>
  <si>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</si>
  <si>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</si>
  <si>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</si>
  <si>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</si>
  <si>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</si>
  <si>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</si>
  <si>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</si>
  <si>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</si>
  <si>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</si>
  <si>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</si>
  <si>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</si>
  <si>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</si>
  <si>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</si>
  <si>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</si>
  <si>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</si>
  <si>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</si>
  <si>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</si>
  <si>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</si>
  <si>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</si>
  <si>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</si>
  <si>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</si>
  <si>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</si>
  <si>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</si>
  <si>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</si>
  <si>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</si>
  <si>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</si>
  <si>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</si>
  <si>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</si>
  <si>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</si>
  <si>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</si>
  <si>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</si>
  <si>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</si>
  <si>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</si>
  <si>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</si>
  <si>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</si>
  <si>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</si>
  <si>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</si>
  <si>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</si>
  <si>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</si>
  <si>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</si>
  <si>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</si>
  <si>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</si>
  <si>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</si>
  <si>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</si>
  <si>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</si>
  <si>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</si>
  <si>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</si>
  <si>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</si>
  <si>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</si>
  <si>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</si>
  <si>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</si>
  <si>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</si>
  <si>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</si>
  <si>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</si>
  <si>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</si>
  <si>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</si>
  <si>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</si>
  <si>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</si>
  <si>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</si>
  <si>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</si>
  <si>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</si>
  <si>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</si>
  <si>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</si>
  <si>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</si>
  <si>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</si>
  <si>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</si>
  <si>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</si>
  <si>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</si>
  <si>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</si>
  <si>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</si>
  <si>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</si>
  <si>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</si>
  <si>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</si>
  <si>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</si>
  <si>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</si>
  <si>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</si>
  <si>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</si>
  <si>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</si>
  <si>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</si>
  <si>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</si>
  <si>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</si>
  <si>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</si>
  <si>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</si>
  <si>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</si>
  <si>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</si>
  <si>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</si>
  <si>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</si>
  <si>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</si>
  <si>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</si>
  <si>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</si>
  <si>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</si>
  <si>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</si>
  <si>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</si>
  <si>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</si>
  <si>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</si>
  <si>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</si>
  <si>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</si>
  <si>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</si>
  <si>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</si>
  <si>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</si>
  <si>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</si>
  <si>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</si>
  <si>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</si>
  <si>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</si>
  <si>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</si>
  <si>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</si>
  <si>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</si>
  <si>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</si>
  <si>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</si>
  <si>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</si>
  <si>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</si>
  <si>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</si>
  <si>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</si>
  <si>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</si>
  <si>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</si>
  <si>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</si>
  <si>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</si>
  <si>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</si>
  <si>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</si>
  <si>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</si>
  <si>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</si>
  <si>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</si>
  <si>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</si>
  <si>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</si>
  <si>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</si>
  <si>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</si>
  <si>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</si>
  <si>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</si>
  <si>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</si>
  <si>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</si>
  <si>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</si>
  <si>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</si>
  <si>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</si>
  <si>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</si>
  <si>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</si>
  <si>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</si>
  <si>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</si>
  <si>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</si>
  <si>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</si>
  <si>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</si>
  <si>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</si>
  <si>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</si>
  <si>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</si>
  <si>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</si>
  <si>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</si>
  <si>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</si>
  <si>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</si>
  <si>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</si>
  <si>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</si>
  <si>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</si>
  <si>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</si>
  <si>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</si>
  <si>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</si>
  <si>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</si>
  <si>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</si>
  <si>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</si>
  <si>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</si>
  <si>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</si>
  <si>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</si>
  <si>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</si>
  <si>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</si>
  <si>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</si>
  <si>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</si>
  <si>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</si>
  <si>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</si>
  <si>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</si>
  <si>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</si>
  <si>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</si>
  <si>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</si>
  <si>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</si>
  <si>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</si>
  <si>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</si>
  <si>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</si>
  <si>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</si>
  <si>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</si>
  <si>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</si>
  <si>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</si>
  <si>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</si>
  <si>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</si>
  <si>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</si>
  <si>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</si>
  <si>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</si>
  <si>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</si>
  <si>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</si>
  <si>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</si>
  <si>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</si>
  <si>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</si>
  <si>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</si>
  <si>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</si>
  <si>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</si>
  <si>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</si>
  <si>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</si>
  <si>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</si>
  <si>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</si>
  <si>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</si>
  <si>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</si>
  <si>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</si>
  <si>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</si>
  <si>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</si>
  <si>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</si>
  <si>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</si>
  <si>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</si>
  <si>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</si>
  <si>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</si>
  <si>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</si>
  <si>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</si>
  <si>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</si>
  <si>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</si>
  <si>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</si>
  <si>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</si>
  <si>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</si>
  <si>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</si>
  <si>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</si>
  <si>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</si>
  <si>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</si>
  <si>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</si>
  <si>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</si>
  <si>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</si>
  <si>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</si>
  <si>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</si>
  <si>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</si>
  <si>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</si>
  <si>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</si>
  <si>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</si>
  <si>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</si>
  <si>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</si>
  <si>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</si>
  <si>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</si>
  <si>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</si>
  <si>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</si>
  <si>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</si>
  <si>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</si>
  <si>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</si>
  <si>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</si>
  <si>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</si>
  <si>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</si>
  <si>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</si>
  <si>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</si>
  <si>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</si>
  <si>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</si>
  <si>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</si>
  <si>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</si>
  <si>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</si>
  <si>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</si>
  <si>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</si>
  <si>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</si>
  <si>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</si>
  <si>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</si>
  <si>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</si>
  <si>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</si>
  <si>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</si>
  <si>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</si>
  <si>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</si>
  <si>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</si>
  <si>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</si>
  <si>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</si>
  <si>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</si>
  <si>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</si>
  <si>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</si>
  <si>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</si>
  <si>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</si>
  <si>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</si>
  <si>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</si>
  <si>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</si>
  <si>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</si>
  <si>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</si>
  <si>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</si>
  <si>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</si>
  <si>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</si>
  <si>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</si>
  <si>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</si>
  <si>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</si>
  <si>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</si>
  <si>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</si>
  <si>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</si>
  <si>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</si>
  <si>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</si>
  <si>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</si>
  <si>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</si>
  <si>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</si>
  <si>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</si>
  <si>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</si>
  <si>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</si>
  <si>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</si>
  <si>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</si>
  <si>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</si>
  <si>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</si>
  <si>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</si>
  <si>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</si>
  <si>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</si>
  <si>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</si>
  <si>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</si>
  <si>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</si>
  <si>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</si>
  <si>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</si>
  <si>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</si>
  <si>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</si>
  <si>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</si>
  <si>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</si>
  <si>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</si>
  <si>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</si>
  <si>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</si>
  <si>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</si>
  <si>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</si>
  <si>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</si>
  <si>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</si>
  <si>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</si>
  <si>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</si>
  <si>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</si>
  <si>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</si>
  <si>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</si>
  <si>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</si>
  <si>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</si>
  <si>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</si>
  <si>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</si>
  <si>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</si>
  <si>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</si>
  <si>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</si>
  <si>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</si>
  <si>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</si>
  <si>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</si>
  <si>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</si>
  <si>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</si>
  <si>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</si>
  <si>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</si>
  <si>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</si>
  <si>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</si>
  <si>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</si>
  <si>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</si>
  <si>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</si>
  <si>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</si>
  <si>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</si>
  <si>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</si>
  <si>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</si>
  <si>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</si>
  <si>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</si>
  <si>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</si>
  <si>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</si>
  <si>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</si>
  <si>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</si>
  <si>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</si>
  <si>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</si>
  <si>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</si>
  <si>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</si>
  <si>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</si>
  <si>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</si>
  <si>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</si>
  <si>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</si>
  <si>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</si>
  <si>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</si>
  <si>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</si>
  <si>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</si>
  <si>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</si>
  <si>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</si>
  <si>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</si>
  <si>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</si>
  <si>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</si>
  <si>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</si>
  <si>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</si>
  <si>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</si>
  <si>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</si>
  <si>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</si>
  <si>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</si>
  <si>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</si>
  <si>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</si>
  <si>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</si>
  <si>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</si>
  <si>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</si>
  <si>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</si>
  <si>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</si>
  <si>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</si>
  <si>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</si>
  <si>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</si>
  <si>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</si>
  <si>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</si>
  <si>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</si>
  <si>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</si>
  <si>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</si>
  <si>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</si>
  <si>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</si>
  <si>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</si>
  <si>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</si>
  <si>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</si>
  <si>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</si>
  <si>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</si>
  <si>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</si>
  <si>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</si>
  <si>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</si>
  <si>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</si>
  <si>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</si>
  <si>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</si>
  <si>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</si>
  <si>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</si>
  <si>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</si>
  <si>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</si>
  <si>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</si>
  <si>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</si>
  <si>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</si>
  <si>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</si>
  <si>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</si>
  <si>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</si>
  <si>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</si>
  <si>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</si>
  <si>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</si>
  <si>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</si>
  <si>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</si>
  <si>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</si>
  <si>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</si>
  <si>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</si>
  <si>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</si>
  <si>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</si>
  <si>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</si>
  <si>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</si>
  <si>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</si>
  <si>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</si>
  <si>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</si>
  <si>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</si>
  <si>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</si>
  <si>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</si>
  <si>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</si>
  <si>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</si>
  <si>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</si>
  <si>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</si>
  <si>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</si>
  <si>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</si>
  <si>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</si>
  <si>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</si>
  <si>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</si>
  <si>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</si>
  <si>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</si>
  <si>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</si>
  <si>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</si>
  <si>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</si>
  <si>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</si>
  <si>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</si>
  <si>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</si>
  <si>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</si>
  <si>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</si>
  <si>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</si>
  <si>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</si>
  <si>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</si>
  <si>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</si>
  <si>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</si>
  <si>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</si>
  <si>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</si>
  <si>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</si>
  <si>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</si>
  <si>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</si>
  <si>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</si>
  <si>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</si>
  <si>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</si>
  <si>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</si>
  <si>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</si>
  <si>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</si>
  <si>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</si>
  <si>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</si>
  <si>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</si>
  <si>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</si>
  <si>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</si>
  <si>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</si>
  <si>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</si>
  <si>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</si>
  <si>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</si>
  <si>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</si>
  <si>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</si>
  <si>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</si>
  <si>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</si>
  <si>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</si>
  <si>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</si>
  <si>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</si>
  <si>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</si>
  <si>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</si>
  <si>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</si>
  <si>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</si>
  <si>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</si>
  <si>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</si>
  <si>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</si>
  <si>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</si>
  <si>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</si>
  <si>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</si>
  <si>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</si>
  <si>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</si>
  <si>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</si>
  <si>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</si>
  <si>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</si>
  <si>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</si>
  <si>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</si>
  <si>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</si>
  <si>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</si>
  <si>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</si>
  <si>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</si>
  <si>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</si>
  <si>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</si>
  <si>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</si>
  <si>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</si>
  <si>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</si>
  <si>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</si>
  <si>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</si>
  <si>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</si>
  <si>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</si>
  <si>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</si>
  <si>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</si>
  <si>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</si>
  <si>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</si>
  <si>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</si>
  <si>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</si>
  <si>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</si>
  <si>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</si>
  <si>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</si>
  <si>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</si>
  <si>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</si>
  <si>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</si>
  <si>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</si>
  <si>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</si>
  <si>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</si>
  <si>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</si>
  <si>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</si>
  <si>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</si>
  <si>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</si>
  <si>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</si>
  <si>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</si>
  <si>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</si>
  <si>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</si>
  <si>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</si>
  <si>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</si>
  <si>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</si>
  <si>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</si>
  <si>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</si>
  <si>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</si>
  <si>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</si>
  <si>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</si>
  <si>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</si>
  <si>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</si>
  <si>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</si>
  <si>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</si>
  <si>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</si>
  <si>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</si>
  <si>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</si>
  <si>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</si>
  <si>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</si>
  <si>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</si>
  <si>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</si>
  <si>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</si>
  <si>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</si>
  <si>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</si>
  <si>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</si>
  <si>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</si>
  <si>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</si>
  <si>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</si>
  <si>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</si>
  <si>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</si>
  <si>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</si>
  <si>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</si>
  <si>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</si>
  <si>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</si>
  <si>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</si>
  <si>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</si>
  <si>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</si>
  <si>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</si>
  <si>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</si>
  <si>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</si>
  <si>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</si>
  <si>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</si>
  <si>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</si>
  <si>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</si>
  <si>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</si>
  <si>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</si>
  <si>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</si>
  <si>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</si>
  <si>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</si>
  <si>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</si>
  <si>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</si>
  <si>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</si>
  <si>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</si>
  <si>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</si>
  <si>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</si>
  <si>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</si>
  <si>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</si>
  <si>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</si>
  <si>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</si>
  <si>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</si>
  <si>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</si>
  <si>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</si>
  <si>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</si>
  <si>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</si>
  <si>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</si>
  <si>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</si>
  <si>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</si>
  <si>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</si>
  <si>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</si>
  <si>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</si>
  <si>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</si>
  <si>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</si>
  <si>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</si>
  <si>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</si>
  <si>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</si>
  <si>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</si>
  <si>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</si>
  <si>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</si>
  <si>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</si>
  <si>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</si>
  <si>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</si>
  <si>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</si>
  <si>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</si>
  <si>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</si>
  <si>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</si>
  <si>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</si>
  <si>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</si>
  <si>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</si>
  <si>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</si>
  <si>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</si>
  <si>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</si>
  <si>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</si>
  <si>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</si>
  <si>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</si>
  <si>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</si>
  <si>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</si>
  <si>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</si>
  <si>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</si>
  <si>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</si>
  <si>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</si>
  <si>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</si>
  <si>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</si>
  <si>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</si>
  <si>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</si>
  <si>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</si>
  <si>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</si>
  <si>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</si>
  <si>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</si>
  <si>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</si>
  <si>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</si>
  <si>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</si>
  <si>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</si>
  <si>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</si>
  <si>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</si>
  <si>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</si>
  <si>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</si>
  <si>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</si>
  <si>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</si>
  <si>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</si>
  <si>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</si>
  <si>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</si>
  <si>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</si>
  <si>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</si>
  <si>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</si>
  <si>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</si>
  <si>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</si>
  <si>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</si>
  <si>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</si>
  <si>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</si>
  <si>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</si>
  <si>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</si>
  <si>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</si>
  <si>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</si>
  <si>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</si>
  <si>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</si>
  <si>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</si>
  <si>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</si>
  <si>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</si>
  <si>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</si>
  <si>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</si>
  <si>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</si>
  <si>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</si>
  <si>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</si>
  <si>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</si>
  <si>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</si>
  <si>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</si>
  <si>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</si>
  <si>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</si>
  <si>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</si>
  <si>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</si>
  <si>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</si>
  <si>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</si>
  <si>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</si>
  <si>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</si>
  <si>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</si>
  <si>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</si>
  <si>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</si>
  <si>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</si>
  <si>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</si>
  <si>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</si>
  <si>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</si>
  <si>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</si>
  <si>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</si>
  <si>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</si>
  <si>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</si>
  <si>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</si>
  <si>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</si>
  <si>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</si>
  <si>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</si>
  <si>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</si>
  <si>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</si>
  <si>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</si>
  <si>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</si>
  <si>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</si>
  <si>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</si>
  <si>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</si>
  <si>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</si>
  <si>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</si>
  <si>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</si>
  <si>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</si>
  <si>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</si>
  <si>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</si>
  <si>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</si>
  <si>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</si>
  <si>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</si>
  <si>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</si>
  <si>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</si>
  <si>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</si>
  <si>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</si>
  <si>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</si>
  <si>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</si>
  <si>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</si>
  <si>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</si>
  <si>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</si>
  <si>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</si>
  <si>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</si>
  <si>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</si>
  <si>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</si>
  <si>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</si>
  <si>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</si>
  <si>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</si>
  <si>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</si>
  <si>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</si>
  <si>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</si>
  <si>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</si>
  <si>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</si>
  <si>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</si>
  <si>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</si>
  <si>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</si>
  <si>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</si>
  <si>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</si>
  <si>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</si>
  <si>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</si>
  <si>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</si>
  <si>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</si>
  <si>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</si>
  <si>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</si>
  <si>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</si>
  <si>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</si>
  <si>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</si>
  <si>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</si>
  <si>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</si>
  <si>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</si>
  <si>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</si>
  <si>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</si>
  <si>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</si>
  <si>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</si>
  <si>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</si>
  <si>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</si>
  <si>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</si>
  <si>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</si>
  <si>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</si>
  <si>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</si>
  <si>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</si>
  <si>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</si>
  <si>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</si>
  <si>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</si>
  <si>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</si>
  <si>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</si>
  <si>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</si>
  <si>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</si>
  <si>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</si>
  <si>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</si>
  <si>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</si>
  <si>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</si>
  <si>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</si>
  <si>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</si>
  <si>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</si>
  <si>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</si>
  <si>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</si>
  <si>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</si>
  <si>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</si>
  <si>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</si>
  <si>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</si>
  <si>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</si>
  <si>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</si>
  <si>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</si>
  <si>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</si>
  <si>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</si>
  <si>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</si>
  <si>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</si>
  <si>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</si>
  <si>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</si>
  <si>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</si>
  <si>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</si>
  <si>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</si>
  <si>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</si>
  <si>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</si>
  <si>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</si>
  <si>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</si>
  <si>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</si>
  <si>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</si>
  <si>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</si>
  <si>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</si>
  <si>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</si>
  <si>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</si>
  <si>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</si>
  <si>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</si>
  <si>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</si>
  <si>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</si>
  <si>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</si>
  <si>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</si>
  <si>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</si>
  <si>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</si>
  <si>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</si>
  <si>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</si>
  <si>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</si>
  <si>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</si>
  <si>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</si>
  <si>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</si>
  <si>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</si>
  <si>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</si>
  <si>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</si>
  <si>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</si>
  <si>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</si>
  <si>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</si>
  <si>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</si>
  <si>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</si>
  <si>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</si>
  <si>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</si>
  <si>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</si>
  <si>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</si>
  <si>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</si>
  <si>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</si>
  <si>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</si>
  <si>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</si>
  <si>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</si>
  <si>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</si>
  <si>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</si>
  <si>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</si>
  <si>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</si>
  <si>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</si>
  <si>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</si>
  <si>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</si>
  <si>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</si>
  <si>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</si>
  <si>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</si>
  <si>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</si>
  <si>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</si>
  <si>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</si>
  <si>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</si>
  <si>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</si>
  <si>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</si>
  <si>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</si>
  <si>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</si>
  <si>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</si>
  <si>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</si>
  <si>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</si>
  <si>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</si>
  <si>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</si>
  <si>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</si>
  <si>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</si>
  <si>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</si>
  <si>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</si>
  <si>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</si>
  <si>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</si>
  <si>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</si>
  <si>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</si>
  <si>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</si>
  <si>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</si>
  <si>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</si>
  <si>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</si>
  <si>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</si>
  <si>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</si>
  <si>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</si>
  <si>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</si>
  <si>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</si>
  <si>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</si>
  <si>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</si>
  <si>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</si>
  <si>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</si>
  <si>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</si>
  <si>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</si>
  <si>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</si>
  <si>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</si>
  <si>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</si>
  <si>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</si>
  <si>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</si>
  <si>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</si>
  <si>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</si>
  <si>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</si>
  <si>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</si>
  <si>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</si>
  <si>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</si>
  <si>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</si>
  <si>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</si>
  <si>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</si>
  <si>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</si>
  <si>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</si>
  <si>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</si>
  <si>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</si>
  <si>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</si>
  <si>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</si>
  <si>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</si>
  <si>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</si>
  <si>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</si>
  <si>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</si>
  <si>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</si>
  <si>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</si>
  <si>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</si>
  <si>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</si>
  <si>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</si>
  <si>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</si>
  <si>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</si>
  <si>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</si>
  <si>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</si>
  <si>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</si>
  <si>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</si>
  <si>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</si>
  <si>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</si>
  <si>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</si>
  <si>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</si>
  <si>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</si>
  <si>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</si>
  <si>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</si>
  <si>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</si>
  <si>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</si>
  <si>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</si>
  <si>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</si>
  <si>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</si>
  <si>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</si>
  <si>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</si>
  <si>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</si>
  <si>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</si>
  <si>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</si>
  <si>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</si>
  <si>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</si>
  <si>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</si>
  <si>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</si>
  <si>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</si>
  <si>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</si>
  <si>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</si>
  <si>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</si>
  <si>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</si>
  <si>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</si>
  <si>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</si>
  <si>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</si>
  <si>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</si>
  <si>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</si>
  <si>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</si>
  <si>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</si>
  <si>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</si>
  <si>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</si>
  <si>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</si>
  <si>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</si>
  <si>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</si>
  <si>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</si>
  <si>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</si>
  <si>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</si>
  <si>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</si>
  <si>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</si>
  <si>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</si>
  <si>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</si>
  <si>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</si>
  <si>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</si>
  <si>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</si>
  <si>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</si>
  <si>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</si>
  <si>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</si>
  <si>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</si>
  <si>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</si>
  <si>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</si>
  <si>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</si>
  <si>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</si>
  <si>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</si>
  <si>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</si>
  <si>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</si>
  <si>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</si>
  <si>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</si>
  <si>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</si>
  <si>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</si>
  <si>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</si>
  <si>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</si>
  <si>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</si>
  <si>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</si>
  <si>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</si>
  <si>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</si>
  <si>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</si>
  <si>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</si>
  <si>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</si>
  <si>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</si>
  <si>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</si>
  <si>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</si>
  <si>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</si>
  <si>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</si>
  <si>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</si>
  <si>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</si>
  <si>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</si>
  <si>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</si>
  <si>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</si>
  <si>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</si>
  <si>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</si>
  <si>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</si>
  <si>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</si>
  <si>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</si>
  <si>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</si>
  <si>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</si>
  <si>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</si>
  <si>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</si>
  <si>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</si>
  <si>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</si>
  <si>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</si>
  <si>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</si>
  <si>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</si>
  <si>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</si>
  <si>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</si>
  <si>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</si>
  <si>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</si>
  <si>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</si>
  <si>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</si>
  <si>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</si>
  <si>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</si>
  <si>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</si>
  <si>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</si>
  <si>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</si>
  <si>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</si>
  <si>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</si>
  <si>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</si>
  <si>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</si>
  <si>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</si>
  <si>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</si>
  <si>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</si>
  <si>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</si>
  <si>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</si>
  <si>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</si>
  <si>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</si>
  <si>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</si>
  <si>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</si>
  <si>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</si>
  <si>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</si>
  <si>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</si>
  <si>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</si>
  <si>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</si>
  <si>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</si>
  <si>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</si>
  <si>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</si>
  <si>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</si>
  <si>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</si>
  <si>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</si>
  <si>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</si>
  <si>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</si>
  <si>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</si>
  <si>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</si>
  <si>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</si>
  <si>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</si>
  <si>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</si>
  <si>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</si>
  <si>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</si>
  <si>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</si>
  <si>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</si>
  <si>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</si>
  <si>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</si>
  <si>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</si>
  <si>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</si>
  <si>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</si>
  <si>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</si>
  <si>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</si>
  <si>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</si>
  <si>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</si>
  <si>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</si>
  <si>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</si>
  <si>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</si>
  <si>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</si>
  <si>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</si>
  <si>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</si>
  <si>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</si>
  <si>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</si>
  <si>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</si>
  <si>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</si>
  <si>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</si>
  <si>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</si>
  <si>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</si>
  <si>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</si>
  <si>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</si>
  <si>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</si>
  <si>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</si>
  <si>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</si>
  <si>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</si>
  <si>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</si>
  <si>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</si>
  <si>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</si>
  <si>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</si>
  <si>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</si>
  <si>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</si>
  <si>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</si>
  <si>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</si>
  <si>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</si>
  <si>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</si>
  <si>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</si>
  <si>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</si>
  <si>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</si>
  <si>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</si>
  <si>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</si>
  <si>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</si>
  <si>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</si>
  <si>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</si>
  <si>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</si>
  <si>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</si>
  <si>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</si>
  <si>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</si>
  <si>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</si>
  <si>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</si>
  <si>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</si>
  <si>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</si>
  <si>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</si>
  <si>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</si>
  <si>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</si>
  <si>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</si>
  <si>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</si>
  <si>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</si>
  <si>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</si>
  <si>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</si>
  <si>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</si>
  <si>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</si>
  <si>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</si>
  <si>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</si>
  <si>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</si>
  <si>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</si>
  <si>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</si>
  <si>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</si>
  <si>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</si>
  <si>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</si>
  <si>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</si>
  <si>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</si>
  <si>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</si>
  <si>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</si>
  <si>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</si>
  <si>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</si>
  <si>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</si>
  <si>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</si>
  <si>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</si>
  <si>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</si>
  <si>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</si>
  <si>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</si>
  <si>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</si>
  <si>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</si>
  <si>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</si>
  <si>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</si>
  <si>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</si>
  <si>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</si>
  <si>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</si>
  <si>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</si>
  <si>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</si>
  <si>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</si>
  <si>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</si>
  <si>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</si>
  <si>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</si>
  <si>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</si>
  <si>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</si>
  <si>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</si>
  <si>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</si>
  <si>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</si>
  <si>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</si>
  <si>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</si>
  <si>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</si>
  <si>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</si>
  <si>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</si>
  <si>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</si>
  <si>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</si>
  <si>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</si>
  <si>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</si>
  <si>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</si>
  <si>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</si>
  <si>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</si>
  <si>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</si>
  <si>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</si>
  <si>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</si>
  <si>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</si>
  <si>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</si>
  <si>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</si>
  <si>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</si>
  <si>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</si>
  <si>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</si>
  <si>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</si>
  <si>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</si>
  <si>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</si>
  <si>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</si>
  <si>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</si>
  <si>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</si>
  <si>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</si>
  <si>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</si>
  <si>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</si>
  <si>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</si>
  <si>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</si>
  <si>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</si>
  <si>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</si>
  <si>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</si>
  <si>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</si>
  <si>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</si>
  <si>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</si>
  <si>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</si>
  <si>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</si>
  <si>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</si>
  <si>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</si>
  <si>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</si>
  <si>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</si>
  <si>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</si>
  <si>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</si>
  <si>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</si>
  <si>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</si>
  <si>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</si>
  <si>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</si>
  <si>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</si>
  <si>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</si>
  <si>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</si>
  <si>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</si>
  <si>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</si>
  <si>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</si>
  <si>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</si>
  <si>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</si>
  <si>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</si>
  <si>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</si>
  <si>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</si>
  <si>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</si>
  <si>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</si>
  <si>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</si>
  <si>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</si>
  <si>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</si>
  <si>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</si>
  <si>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</si>
  <si>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</si>
  <si>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</si>
  <si>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</si>
  <si>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</si>
  <si>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</si>
  <si>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</si>
  <si>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</si>
  <si>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</si>
  <si>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</si>
  <si>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</si>
  <si>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</si>
  <si>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</si>
  <si>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</si>
  <si>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</si>
  <si>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</si>
  <si>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</si>
  <si>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</si>
  <si>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</si>
  <si>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</si>
  <si>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</si>
  <si>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</si>
  <si>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</si>
  <si>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</si>
  <si>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</si>
  <si>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</si>
  <si>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</si>
  <si>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</si>
  <si>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</si>
  <si>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</si>
  <si>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</si>
  <si>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</si>
  <si>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</si>
  <si>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</si>
  <si>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</si>
  <si>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</si>
  <si>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</si>
  <si>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</si>
  <si>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</si>
  <si>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</si>
  <si>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</si>
  <si>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</si>
  <si>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</si>
  <si>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</si>
  <si>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</si>
  <si>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</si>
  <si>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</si>
  <si>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</si>
  <si>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</si>
  <si>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</si>
  <si>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</si>
  <si>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</si>
  <si>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</si>
  <si>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</si>
  <si>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</si>
  <si>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</si>
  <si>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</si>
  <si>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</si>
  <si>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</si>
  <si>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</si>
  <si>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</si>
  <si>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</si>
  <si>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</si>
  <si>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</si>
  <si>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</si>
  <si>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</si>
  <si>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</si>
  <si>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</si>
  <si>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</si>
  <si>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</si>
  <si>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</si>
  <si>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</si>
  <si>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</si>
  <si>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</si>
  <si>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</si>
  <si>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</si>
  <si>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</si>
  <si>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</si>
  <si>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</si>
  <si>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</si>
  <si>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</si>
  <si>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</si>
  <si>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</si>
  <si>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</si>
  <si>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</si>
  <si>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</si>
  <si>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</si>
  <si>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</si>
  <si>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</si>
  <si>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</si>
  <si>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</si>
  <si>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</si>
  <si>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</si>
  <si>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</si>
  <si>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</si>
  <si>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</si>
  <si>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</si>
  <si>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</si>
  <si>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</si>
  <si>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</si>
  <si>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</si>
  <si>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</si>
  <si>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</si>
  <si>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</si>
  <si>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</si>
  <si>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</si>
  <si>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</si>
  <si>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</si>
  <si>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</si>
  <si>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</si>
  <si>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</si>
  <si>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</si>
  <si>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</si>
  <si>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</si>
  <si>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</si>
  <si>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</si>
  <si>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</si>
  <si>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</si>
  <si>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</si>
  <si>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</si>
  <si>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</si>
  <si>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</si>
  <si>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</si>
  <si>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</si>
  <si>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</si>
  <si>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</si>
  <si>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</si>
  <si>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</si>
  <si>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</si>
  <si>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</si>
  <si>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</si>
  <si>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</si>
  <si>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</si>
  <si>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</si>
  <si>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</si>
  <si>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</si>
  <si>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</si>
  <si>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</si>
  <si>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</si>
  <si>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</si>
  <si>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</si>
  <si>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</si>
  <si>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</si>
  <si>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</si>
  <si>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</si>
  <si>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</si>
  <si>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</si>
  <si>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</si>
  <si>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</si>
  <si>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</si>
  <si>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</si>
  <si>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</si>
  <si>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</si>
  <si>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</si>
  <si>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</si>
  <si>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</si>
  <si>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</si>
  <si>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</si>
  <si>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</si>
  <si>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</si>
  <si>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</si>
  <si>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</si>
  <si>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</si>
  <si>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</si>
  <si>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</si>
  <si>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</si>
  <si>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</si>
  <si>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</si>
  <si>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</si>
  <si>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</si>
  <si>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</si>
  <si>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</si>
  <si>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</si>
  <si>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</si>
  <si>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</si>
  <si>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</si>
  <si>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</si>
  <si>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</si>
  <si>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</si>
  <si>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</si>
  <si>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</si>
  <si>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</si>
  <si>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</si>
  <si>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</si>
  <si>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</si>
  <si>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</si>
  <si>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</si>
  <si>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</si>
  <si>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</si>
  <si>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</si>
  <si>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</si>
  <si>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</si>
  <si>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</si>
  <si>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</si>
  <si>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</si>
  <si>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</si>
  <si>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</si>
  <si>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</si>
  <si>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</si>
  <si>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</si>
  <si>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</si>
  <si>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</si>
  <si>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</si>
  <si>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</si>
  <si>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</si>
  <si>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</si>
  <si>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</si>
  <si>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</si>
  <si>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</si>
  <si>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</si>
  <si>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</si>
  <si>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</si>
  <si>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</si>
  <si>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</si>
  <si>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</si>
  <si>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</si>
  <si>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</si>
  <si>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</si>
  <si>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</si>
  <si>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</si>
  <si>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</si>
  <si>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</si>
  <si>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</si>
  <si>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</si>
  <si>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</si>
  <si>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</si>
  <si>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</si>
  <si>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</si>
  <si>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</si>
  <si>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</si>
  <si>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</si>
  <si>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</si>
  <si>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</si>
  <si>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</si>
  <si>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</si>
  <si>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</si>
  <si>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</si>
  <si>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</si>
  <si>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</si>
  <si>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</si>
  <si>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</si>
  <si>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</si>
  <si>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</si>
  <si>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</si>
  <si>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</si>
  <si>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</si>
  <si>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</si>
  <si>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</si>
  <si>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</si>
  <si>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</si>
  <si>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</si>
  <si>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</si>
  <si>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</si>
  <si>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</si>
  <si>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</si>
  <si>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</si>
  <si>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</si>
  <si>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</si>
  <si>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</si>
  <si>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</si>
  <si>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</si>
  <si>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</si>
  <si>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</si>
  <si>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</si>
  <si>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</si>
  <si>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</si>
  <si>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</si>
  <si>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</si>
  <si>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</si>
  <si>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</si>
  <si>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</si>
  <si>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</si>
  <si>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</si>
  <si>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</si>
  <si>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</si>
  <si>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</si>
  <si>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</si>
  <si>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</si>
  <si>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</si>
  <si>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</si>
  <si>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</si>
  <si>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</si>
  <si>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</si>
  <si>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</si>
  <si>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</si>
  <si>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</si>
  <si>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</si>
  <si>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</si>
  <si>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</si>
  <si>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</si>
  <si>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</si>
  <si>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</si>
  <si>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</si>
  <si>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</si>
  <si>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</si>
  <si>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</si>
  <si>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</si>
  <si>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</si>
  <si>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</si>
  <si>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</si>
  <si>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</si>
  <si>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</si>
  <si>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</si>
  <si>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</si>
  <si>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</si>
  <si>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</si>
  <si>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</si>
  <si>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</si>
  <si>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</si>
  <si>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</si>
  <si>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</si>
  <si>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</si>
  <si>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</si>
  <si>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</si>
  <si>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</si>
  <si>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</si>
  <si>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</si>
  <si>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</si>
  <si>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</si>
  <si>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</si>
  <si>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</si>
  <si>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</si>
  <si>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</si>
  <si>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</si>
  <si>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</si>
  <si>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</si>
  <si>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</si>
  <si>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</si>
  <si>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</si>
  <si>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</si>
  <si>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</si>
  <si>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</si>
  <si>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</si>
  <si>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</si>
  <si>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</si>
  <si>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</si>
  <si>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</si>
  <si>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</si>
  <si>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</si>
  <si>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</si>
  <si>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</si>
  <si>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</si>
  <si>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</si>
  <si>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</si>
  <si>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</si>
  <si>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</si>
  <si>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</si>
  <si>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</si>
  <si>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</si>
  <si>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</si>
  <si>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</si>
  <si>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</si>
  <si>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</si>
  <si>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</si>
  <si>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</si>
  <si>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</si>
  <si>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</si>
  <si>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</si>
  <si>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</si>
  <si>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</si>
  <si>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</si>
  <si>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</si>
  <si>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</si>
  <si>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</si>
  <si>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</si>
  <si>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</si>
  <si>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</si>
  <si>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</si>
  <si>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</si>
  <si>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</si>
  <si>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</si>
  <si>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</si>
  <si>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</si>
  <si>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</si>
  <si>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</si>
  <si>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</si>
  <si>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</si>
  <si>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</si>
  <si>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</si>
  <si>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</si>
  <si>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</si>
  <si>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</si>
  <si>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</si>
  <si>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</si>
  <si>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</si>
  <si>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</si>
  <si>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</si>
  <si>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</si>
  <si>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</si>
  <si>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</si>
  <si>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</si>
  <si>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</si>
  <si>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</si>
  <si>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</si>
  <si>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</si>
  <si>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</si>
  <si>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</si>
  <si>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</si>
  <si>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</si>
  <si>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</si>
  <si>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</si>
  <si>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</si>
  <si>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</si>
  <si>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</si>
  <si>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</si>
  <si>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</si>
  <si>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</si>
  <si>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</si>
  <si>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</si>
  <si>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</si>
  <si>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</si>
  <si>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</si>
  <si>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</si>
  <si>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</si>
  <si>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</si>
  <si>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</si>
  <si>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</si>
  <si>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</si>
  <si>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</si>
  <si>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</si>
  <si>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</si>
  <si>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</si>
  <si>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</si>
  <si>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</si>
  <si>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</si>
  <si>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</si>
  <si>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</si>
  <si>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</si>
  <si>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</si>
  <si>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</si>
  <si>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</si>
  <si>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</si>
  <si>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</si>
  <si>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</si>
  <si>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</si>
  <si>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</si>
  <si>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</si>
  <si>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</si>
  <si>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</si>
  <si>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</si>
  <si>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</si>
  <si>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</si>
  <si>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</si>
  <si>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</si>
  <si>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</si>
  <si>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</si>
  <si>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</si>
  <si>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</si>
  <si>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</si>
  <si>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</si>
  <si>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</si>
  <si>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</si>
  <si>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</si>
  <si>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</si>
  <si>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</si>
  <si>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</si>
  <si>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</si>
  <si>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</si>
  <si>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</si>
  <si>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</si>
  <si>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</si>
  <si>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</si>
  <si>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</si>
  <si>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</si>
  <si>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</si>
  <si>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</si>
  <si>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</si>
  <si>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</si>
  <si>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</si>
  <si>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</si>
  <si>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</si>
  <si>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</si>
  <si>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</si>
  <si>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</si>
  <si>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</si>
  <si>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</si>
  <si>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</si>
  <si>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</si>
  <si>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</si>
  <si>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</si>
  <si>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</si>
  <si>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</si>
  <si>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</si>
  <si>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</si>
  <si>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</si>
  <si>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</si>
  <si>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</si>
  <si>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</si>
  <si>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</si>
  <si>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</si>
  <si>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</si>
  <si>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</si>
  <si>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</si>
  <si>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</si>
  <si>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</si>
  <si>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</si>
  <si>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</si>
  <si>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</si>
  <si>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</si>
  <si>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</si>
  <si>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</si>
  <si>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</si>
  <si>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</si>
  <si>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</si>
  <si>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</si>
  <si>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</si>
  <si>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</si>
  <si>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</si>
  <si>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</si>
  <si>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</si>
  <si>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</si>
  <si>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</si>
  <si>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</si>
  <si>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</si>
  <si>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</si>
  <si>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</si>
  <si>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</si>
  <si>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</si>
  <si>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</si>
  <si>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</si>
  <si>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</si>
  <si>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</si>
  <si>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</si>
  <si>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</si>
  <si>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</si>
  <si>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</si>
  <si>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</si>
  <si>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</si>
  <si>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</si>
  <si>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</si>
  <si>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</si>
  <si>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</si>
  <si>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</si>
  <si>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</si>
  <si>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</si>
  <si>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</si>
  <si>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</si>
  <si>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</si>
  <si>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</si>
  <si>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</si>
  <si>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</si>
  <si>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</si>
  <si>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</si>
  <si>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</si>
  <si>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</si>
  <si>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</si>
  <si>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</si>
  <si>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</si>
  <si>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</si>
  <si>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</si>
  <si>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</si>
  <si>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</si>
  <si>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</si>
  <si>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</si>
  <si>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</si>
  <si>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</si>
  <si>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</si>
  <si>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</si>
  <si>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</si>
  <si>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</si>
  <si>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</si>
  <si>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</si>
  <si>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</si>
  <si>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</si>
  <si>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</si>
  <si>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</si>
  <si>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</si>
  <si>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</si>
  <si>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</si>
  <si>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</si>
  <si>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</si>
  <si>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</si>
  <si>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</si>
  <si>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</si>
  <si>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</si>
  <si>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</si>
  <si>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</si>
  <si>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</si>
  <si>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</si>
  <si>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</si>
  <si>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</si>
  <si>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</si>
  <si>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</si>
  <si>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</si>
  <si>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</si>
  <si>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</si>
  <si>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</si>
  <si>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</si>
  <si>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</si>
  <si>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</si>
  <si>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</si>
  <si>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</si>
  <si>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</si>
  <si>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</si>
  <si>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</si>
  <si>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</si>
  <si>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</si>
  <si>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</si>
  <si>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</si>
  <si>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</si>
  <si>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</si>
  <si>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</si>
  <si>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</si>
  <si>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</si>
  <si>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</si>
  <si>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</si>
  <si>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</si>
  <si>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</si>
  <si>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</si>
  <si>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</si>
  <si>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</si>
  <si>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</si>
  <si>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</si>
  <si>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</si>
  <si>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</si>
  <si>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</si>
  <si>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</si>
  <si>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</si>
  <si>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</si>
  <si>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</si>
  <si>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</si>
  <si>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</si>
  <si>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</si>
  <si>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</si>
  <si>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</si>
  <si>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</si>
  <si>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</si>
  <si>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</si>
  <si>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</si>
  <si>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</si>
  <si>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</si>
  <si>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</si>
  <si>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</si>
  <si>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</si>
  <si>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</si>
  <si>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</si>
  <si>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</si>
  <si>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</si>
  <si>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</si>
  <si>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</si>
  <si>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</si>
  <si>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</si>
  <si>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</si>
  <si>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</si>
  <si>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</si>
  <si>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</si>
  <si>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</si>
  <si>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</si>
  <si>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</si>
  <si>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</si>
  <si>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</si>
  <si>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</si>
  <si>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</si>
  <si>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</si>
  <si>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</si>
  <si>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</si>
  <si>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</si>
  <si>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</si>
  <si>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</si>
  <si>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</si>
  <si>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</si>
  <si>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</si>
  <si>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</si>
  <si>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</si>
  <si>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</si>
  <si>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</si>
  <si>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</si>
  <si>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</si>
  <si>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</si>
  <si>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</si>
  <si>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</si>
  <si>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</si>
  <si>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</si>
  <si>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</si>
  <si>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</si>
  <si>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</si>
  <si>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</si>
  <si>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</si>
  <si>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</si>
  <si>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</si>
  <si>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</si>
  <si>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</si>
  <si>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</si>
  <si>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</si>
  <si>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</si>
  <si>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</si>
  <si>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</si>
  <si>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</si>
  <si>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</si>
  <si>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</si>
  <si>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</si>
  <si>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</si>
  <si>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</si>
  <si>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</si>
  <si>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</si>
  <si>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</si>
  <si>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</si>
  <si>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</si>
  <si>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</si>
  <si>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</si>
  <si>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</si>
  <si>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</si>
  <si>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</si>
  <si>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</si>
  <si>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</si>
  <si>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</si>
  <si>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</si>
  <si>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</si>
  <si>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</si>
  <si>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</si>
  <si>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</si>
  <si>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</si>
  <si>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</si>
  <si>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</si>
  <si>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</si>
  <si>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</si>
  <si>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</si>
  <si>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</si>
  <si>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</si>
  <si>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</si>
  <si>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</si>
  <si>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</si>
  <si>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</si>
  <si>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</si>
  <si>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</si>
  <si>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</si>
  <si>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</si>
  <si>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</si>
  <si>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</si>
  <si>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</si>
  <si>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</si>
  <si>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</si>
  <si>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</si>
  <si>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</si>
  <si>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</si>
  <si>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</si>
  <si>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</si>
  <si>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</si>
  <si>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</si>
  <si>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</si>
  <si>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</si>
  <si>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</si>
  <si>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</si>
  <si>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</si>
  <si>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</si>
  <si>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</si>
  <si>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</si>
  <si>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</si>
  <si>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</si>
  <si>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</si>
  <si>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</si>
  <si>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</si>
  <si>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</si>
  <si>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</si>
  <si>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</si>
  <si>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</si>
  <si>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</si>
  <si>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</si>
  <si>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</si>
  <si>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</si>
  <si>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</si>
  <si>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</si>
  <si>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</si>
  <si>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</si>
  <si>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</si>
  <si>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</si>
  <si>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</si>
  <si>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</si>
  <si>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</si>
  <si>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</si>
  <si>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</si>
  <si>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</si>
  <si>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</si>
  <si>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</si>
  <si>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</si>
  <si>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</si>
  <si>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</si>
  <si>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</si>
  <si>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</si>
  <si>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</si>
  <si>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</si>
  <si>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</si>
  <si>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</si>
  <si>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</si>
  <si>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</si>
  <si>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</si>
  <si>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</si>
  <si>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</si>
  <si>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</si>
  <si>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</si>
  <si>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</si>
  <si>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</si>
  <si>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</si>
  <si>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</si>
  <si>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</si>
  <si>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</si>
  <si>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</si>
  <si>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</si>
  <si>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</si>
  <si>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</si>
  <si>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</si>
  <si>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</si>
  <si>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</si>
  <si>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</si>
  <si>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</si>
  <si>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</si>
  <si>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</si>
  <si>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</si>
  <si>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</si>
  <si>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</si>
  <si>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</si>
  <si>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</si>
  <si>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</si>
  <si>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</si>
  <si>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</si>
  <si>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</si>
  <si>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</si>
  <si>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</si>
  <si>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</si>
  <si>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</si>
  <si>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</si>
  <si>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</si>
  <si>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</si>
  <si>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</si>
  <si>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</si>
  <si>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</si>
  <si>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</si>
  <si>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</si>
  <si>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</si>
  <si>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</si>
  <si>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</si>
  <si>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</si>
  <si>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</si>
  <si>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</si>
  <si>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</si>
  <si>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</si>
  <si>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</si>
  <si>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</si>
  <si>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</si>
  <si>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</si>
  <si>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</si>
  <si>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</si>
  <si>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</si>
  <si>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</si>
  <si>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</si>
  <si>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</si>
  <si>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</si>
  <si>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</si>
  <si>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</si>
  <si>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</si>
  <si>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</si>
  <si>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</si>
  <si>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</si>
  <si>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</si>
  <si>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</si>
  <si>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</si>
  <si>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</si>
  <si>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</si>
  <si>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</si>
  <si>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</si>
  <si>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</si>
  <si>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</si>
  <si>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</si>
  <si>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</si>
  <si>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</si>
  <si>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</si>
  <si>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</si>
  <si>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</si>
  <si>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</si>
  <si>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</si>
  <si>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</si>
  <si>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</si>
  <si>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</si>
  <si>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</si>
  <si>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</si>
  <si>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</si>
  <si>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</si>
  <si>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</si>
  <si>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</si>
  <si>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</si>
  <si>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</si>
  <si>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</si>
  <si>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</si>
  <si>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</si>
  <si>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</si>
  <si>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</si>
  <si>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</si>
  <si>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</si>
  <si>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</si>
  <si>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</si>
  <si>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</si>
  <si>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</si>
  <si>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</si>
  <si>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</si>
  <si>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</si>
  <si>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</si>
  <si>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</si>
  <si>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</si>
  <si>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</si>
  <si>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</si>
  <si>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</si>
  <si>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</si>
  <si>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</si>
  <si>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</si>
  <si>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</si>
  <si>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</si>
  <si>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</si>
  <si>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</si>
  <si>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</si>
  <si>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</si>
  <si>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</si>
  <si>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</si>
  <si>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</si>
  <si>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</si>
  <si>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</si>
  <si>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</si>
  <si>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</si>
  <si>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</si>
  <si>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</si>
  <si>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</si>
  <si>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</si>
  <si>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</si>
  <si>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</si>
  <si>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</si>
  <si>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</si>
  <si>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</si>
  <si>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</si>
  <si>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</si>
  <si>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</si>
  <si>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</si>
  <si>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</si>
  <si>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</si>
  <si>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</si>
  <si>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</si>
  <si>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</si>
  <si>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</si>
  <si>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</si>
  <si>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</si>
  <si>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</si>
  <si>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</si>
  <si>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</si>
  <si>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</si>
  <si>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</si>
  <si>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</si>
  <si>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</si>
  <si>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</si>
  <si>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</si>
  <si>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</si>
  <si>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</si>
  <si>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</si>
  <si>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</si>
  <si>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</si>
  <si>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</si>
  <si>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</si>
  <si>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</si>
  <si>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</si>
  <si>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</si>
  <si>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</si>
  <si>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</si>
  <si>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</si>
  <si>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</si>
  <si>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</si>
  <si>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</si>
  <si>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</si>
  <si>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</si>
  <si>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</si>
  <si>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</si>
  <si>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</si>
  <si>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</si>
  <si>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</si>
  <si>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</si>
  <si>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</si>
  <si>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</si>
  <si>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</si>
  <si>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</si>
  <si>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</si>
  <si>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</si>
  <si>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</si>
  <si>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</si>
  <si>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</si>
  <si>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</si>
  <si>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</si>
  <si>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</si>
  <si>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</si>
  <si>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</si>
  <si>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</si>
  <si>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</si>
  <si>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</si>
  <si>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</si>
  <si>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</si>
  <si>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</si>
  <si>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</si>
  <si>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</si>
  <si>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</si>
  <si>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</si>
  <si>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</si>
  <si>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</si>
  <si>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</si>
  <si>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</si>
  <si>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</si>
  <si>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</si>
  <si>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</si>
  <si>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</si>
  <si>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</si>
  <si>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</si>
  <si>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</si>
  <si>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</si>
  <si>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</si>
  <si>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</si>
  <si>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</si>
  <si>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</si>
  <si>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</si>
  <si>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</si>
  <si>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</si>
  <si>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</si>
  <si>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</si>
  <si>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</si>
  <si>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</si>
  <si>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</si>
  <si>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</si>
  <si>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</si>
  <si>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</si>
  <si>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</si>
  <si>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</si>
  <si>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</si>
  <si>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</si>
  <si>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</si>
  <si>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</si>
  <si>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</si>
  <si>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</si>
  <si>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</si>
  <si>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</si>
  <si>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</si>
  <si>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</si>
  <si>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</si>
  <si>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</si>
  <si>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</si>
  <si>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</si>
  <si>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</si>
  <si>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</si>
  <si>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</si>
  <si>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</si>
  <si>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</si>
  <si>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</si>
  <si>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</si>
  <si>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</si>
  <si>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</si>
  <si>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</si>
  <si>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</si>
  <si>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</si>
  <si>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</si>
  <si>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</si>
  <si>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</si>
  <si>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</si>
  <si>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</si>
  <si>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</si>
  <si>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</si>
  <si>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</si>
  <si>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</si>
  <si>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</si>
  <si>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</si>
  <si>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</si>
  <si>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</si>
  <si>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</si>
  <si>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</si>
  <si>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</si>
  <si>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</si>
  <si>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</si>
  <si>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</si>
  <si>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</si>
  <si>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</si>
  <si>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</si>
  <si>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</si>
  <si>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</si>
  <si>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</si>
  <si>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</si>
  <si>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</si>
  <si>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</si>
  <si>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</si>
  <si>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</si>
  <si>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</si>
  <si>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</si>
  <si>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</si>
  <si>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</si>
  <si>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</si>
  <si>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</si>
  <si>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</si>
  <si>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</si>
  <si>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</si>
  <si>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</si>
  <si>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</si>
  <si>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</si>
  <si>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</si>
  <si>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</si>
  <si>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</si>
  <si>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</si>
  <si>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</si>
  <si>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</si>
  <si>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</si>
  <si>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</si>
  <si>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</si>
  <si>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</si>
  <si>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</si>
  <si>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</si>
  <si>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</si>
  <si>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</si>
  <si>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</si>
  <si>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</si>
  <si>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</si>
  <si>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</si>
  <si>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</si>
  <si>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</si>
  <si>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</si>
  <si>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</si>
  <si>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</si>
  <si>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</si>
  <si>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</si>
  <si>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</si>
  <si>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</si>
  <si>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</si>
  <si>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</si>
  <si>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</si>
  <si>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</si>
  <si>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</si>
  <si>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</si>
  <si>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</si>
  <si>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</si>
  <si>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</si>
  <si>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</si>
  <si>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</si>
  <si>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</si>
  <si>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</si>
  <si>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</si>
  <si>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</si>
  <si>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</si>
  <si>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</si>
  <si>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</si>
  <si>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</si>
  <si>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</si>
  <si>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</si>
  <si>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</si>
  <si>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</si>
  <si>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</si>
  <si>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</si>
  <si>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</si>
  <si>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</si>
  <si>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</si>
  <si>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</si>
  <si>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</si>
  <si>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</si>
  <si>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</si>
  <si>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</si>
  <si>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</si>
  <si>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</si>
  <si>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</si>
  <si>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</si>
  <si>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</si>
  <si>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</si>
  <si>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</si>
  <si>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</si>
  <si>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</si>
  <si>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</si>
  <si>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</si>
  <si>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</si>
  <si>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</si>
  <si>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</si>
  <si>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</si>
  <si>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</si>
  <si>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</si>
  <si>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</si>
  <si>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</si>
  <si>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</si>
  <si>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</si>
  <si>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</si>
  <si>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</si>
  <si>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</si>
  <si>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</si>
  <si>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</si>
  <si>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</si>
  <si>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</si>
  <si>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</si>
  <si>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</si>
  <si>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</si>
  <si>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</si>
  <si>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</si>
  <si>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</si>
  <si>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</si>
  <si>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</si>
  <si>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</si>
  <si>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</si>
  <si>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</si>
  <si>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</si>
  <si>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</si>
  <si>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</si>
  <si>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</si>
  <si>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</si>
  <si>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</si>
  <si>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</si>
  <si>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</si>
  <si>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</si>
  <si>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</si>
  <si>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</si>
  <si>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</si>
  <si>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</si>
  <si>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</si>
  <si>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</si>
  <si>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</si>
  <si>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</si>
  <si>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</si>
  <si>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</si>
  <si>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</si>
  <si>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</si>
  <si>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</si>
  <si>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</si>
  <si>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</si>
  <si>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</si>
  <si>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</si>
  <si>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</si>
  <si>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</si>
  <si>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</si>
  <si>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</si>
  <si>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</si>
  <si>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</si>
  <si>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</si>
  <si>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</si>
  <si>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</si>
  <si>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</si>
  <si>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</si>
  <si>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</si>
  <si>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</si>
  <si>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</si>
  <si>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</si>
  <si>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</si>
  <si>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</si>
  <si>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</si>
  <si>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</si>
  <si>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</si>
  <si>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</si>
  <si>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</si>
  <si>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</si>
  <si>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</si>
  <si>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</si>
  <si>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</si>
  <si>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</si>
  <si>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</si>
  <si>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</si>
  <si>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</si>
  <si>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</si>
  <si>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</si>
  <si>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</si>
  <si>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</si>
  <si>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</si>
  <si>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</si>
  <si>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</si>
  <si>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</si>
  <si>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</si>
  <si>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</si>
  <si>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</si>
  <si>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</si>
  <si>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</si>
  <si>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</si>
  <si>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</si>
  <si>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</si>
  <si>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</si>
  <si>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</si>
  <si>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</si>
  <si>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</si>
  <si>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</si>
  <si>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</si>
  <si>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</si>
  <si>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</si>
  <si>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</si>
  <si>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</si>
  <si>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</si>
  <si>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</si>
  <si>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</si>
  <si>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</si>
  <si>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</si>
  <si>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</si>
  <si>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</si>
  <si>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</si>
  <si>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</si>
  <si>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</si>
  <si>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</si>
  <si>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</si>
  <si>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</si>
  <si>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</si>
  <si>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</si>
  <si>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</si>
  <si>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</si>
  <si>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</si>
  <si>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</si>
  <si>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</si>
  <si>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</si>
  <si>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</si>
  <si>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</si>
  <si>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</si>
  <si>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</si>
  <si>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</si>
  <si>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</si>
  <si>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</si>
  <si>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</si>
  <si>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</si>
  <si>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</si>
  <si>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</si>
  <si>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</si>
  <si>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</si>
  <si>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</si>
  <si>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</si>
  <si>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</si>
  <si>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</si>
  <si>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</si>
  <si>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</si>
  <si>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</si>
  <si>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</si>
  <si>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</si>
  <si>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</si>
  <si>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</si>
  <si>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</si>
  <si>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</si>
  <si>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</si>
  <si>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</si>
  <si>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</si>
  <si>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</si>
  <si>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</si>
  <si>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</si>
  <si>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</si>
  <si>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</si>
  <si>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</si>
  <si>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</si>
  <si>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</si>
  <si>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</si>
  <si>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</si>
  <si>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</si>
  <si>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</si>
  <si>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</si>
  <si>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</si>
  <si>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</si>
  <si>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</si>
  <si>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</si>
  <si>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</si>
  <si>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</si>
  <si>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</si>
  <si>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</si>
  <si>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</si>
  <si>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</si>
  <si>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</si>
  <si>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</si>
  <si>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</si>
  <si>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</si>
  <si>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</si>
  <si>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</si>
  <si>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</si>
  <si>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</si>
  <si>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</si>
  <si>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</si>
  <si>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</si>
  <si>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</si>
  <si>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</si>
  <si>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</si>
  <si>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</si>
  <si>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</si>
  <si>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</si>
  <si>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</si>
  <si>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</si>
  <si>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</si>
  <si>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</si>
  <si>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</si>
  <si>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</si>
  <si>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</si>
  <si>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</si>
  <si>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</si>
  <si>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</si>
  <si>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</si>
  <si>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</si>
  <si>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</si>
  <si>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</si>
  <si>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</si>
  <si>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</si>
  <si>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</si>
  <si>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</si>
  <si>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</si>
  <si>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</si>
  <si>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</si>
  <si>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</si>
  <si>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</si>
  <si>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</si>
  <si>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</si>
  <si>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</si>
  <si>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</si>
  <si>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</si>
  <si>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</si>
  <si>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</si>
  <si>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</si>
  <si>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</si>
  <si>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</si>
  <si>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</si>
  <si>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</si>
  <si>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</si>
  <si>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</si>
  <si>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</si>
  <si>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</si>
  <si>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</si>
  <si>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</si>
  <si>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</si>
  <si>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</si>
  <si>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</si>
  <si>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</si>
  <si>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</si>
  <si>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</si>
  <si>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</si>
  <si>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</si>
  <si>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</si>
  <si>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</si>
  <si>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</si>
  <si>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</si>
  <si>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</si>
  <si>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</si>
  <si>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</si>
  <si>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</si>
  <si>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</si>
  <si>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</si>
  <si>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</si>
  <si>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</si>
  <si>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</si>
  <si>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</si>
  <si>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</si>
  <si>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</si>
  <si>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</si>
  <si>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</si>
  <si>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</si>
  <si>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</si>
  <si>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</si>
  <si>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</si>
  <si>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</si>
  <si>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</si>
  <si>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</si>
  <si>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</si>
  <si>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</si>
  <si>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</si>
  <si>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</si>
  <si>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</si>
  <si>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</si>
  <si>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</si>
  <si>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</si>
  <si>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</si>
  <si>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</si>
  <si>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</si>
  <si>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</si>
  <si>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</si>
  <si>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</si>
  <si>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</si>
  <si>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</si>
  <si>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</si>
  <si>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</si>
  <si>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</si>
  <si>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</si>
  <si>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</si>
  <si>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</si>
  <si>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</si>
  <si>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</si>
  <si>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</si>
  <si>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</si>
  <si>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</si>
  <si>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</si>
  <si>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</si>
  <si>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</si>
  <si>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</si>
  <si>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</si>
  <si>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</si>
  <si>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</si>
  <si>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</si>
  <si>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</si>
  <si>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</si>
  <si>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</si>
  <si>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</si>
  <si>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</si>
  <si>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</si>
  <si>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</si>
  <si>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</si>
  <si>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</si>
  <si>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</si>
  <si>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</si>
  <si>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</si>
  <si>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</si>
  <si>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</si>
  <si>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</si>
  <si>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</si>
  <si>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</si>
  <si>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</si>
  <si>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</si>
  <si>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</si>
  <si>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</si>
  <si>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</si>
  <si>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</si>
  <si>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</si>
  <si>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</si>
  <si>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</si>
  <si>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</si>
  <si>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</si>
  <si>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</si>
  <si>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</si>
  <si>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</si>
  <si>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</si>
  <si>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</si>
  <si>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</si>
  <si>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</si>
  <si>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</si>
  <si>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</si>
  <si>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</si>
  <si>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</si>
  <si>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</si>
  <si>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</si>
  <si>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</si>
  <si>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</si>
  <si>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</si>
  <si>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</si>
  <si>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</si>
  <si>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</si>
  <si>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</si>
  <si>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</si>
  <si>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</si>
  <si>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</si>
  <si>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</si>
  <si>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</si>
  <si>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</si>
  <si>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</si>
  <si>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</si>
  <si>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</si>
  <si>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</si>
  <si>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</si>
  <si>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</si>
  <si>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</si>
  <si>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</si>
  <si>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</si>
  <si>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</si>
  <si>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</si>
  <si>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</si>
  <si>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</si>
  <si>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</si>
  <si>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</si>
  <si>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</si>
  <si>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</si>
  <si>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</si>
  <si>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</si>
  <si>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</si>
  <si>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</si>
  <si>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</si>
  <si>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</si>
  <si>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</si>
  <si>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</si>
  <si>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</si>
  <si>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</si>
  <si>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</si>
  <si>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</si>
  <si>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</si>
  <si>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</si>
  <si>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</si>
  <si>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</si>
  <si>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</si>
  <si>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</si>
  <si>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</si>
  <si>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</si>
  <si>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</si>
  <si>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</si>
  <si>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</si>
  <si>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</si>
  <si>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</si>
  <si>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</si>
  <si>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</si>
  <si>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</si>
  <si>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</si>
  <si>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</si>
  <si>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</si>
  <si>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</si>
  <si>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</si>
  <si>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</si>
  <si>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</si>
  <si>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</si>
  <si>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</si>
  <si>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</si>
  <si>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</si>
  <si>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</si>
  <si>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</si>
  <si>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</si>
  <si>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</si>
  <si>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</si>
  <si>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</si>
  <si>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</si>
  <si>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</si>
  <si>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</si>
  <si>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</si>
  <si>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</si>
  <si>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</si>
  <si>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</si>
  <si>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</si>
  <si>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</si>
  <si>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</si>
  <si>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</si>
  <si>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</si>
  <si>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</si>
  <si>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</si>
  <si>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</si>
  <si>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</si>
  <si>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</si>
  <si>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</si>
  <si>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</si>
  <si>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</si>
  <si>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</si>
  <si>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</si>
  <si>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</si>
  <si>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</si>
  <si>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</si>
  <si>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</si>
  <si>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</si>
  <si>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</si>
  <si>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</si>
  <si>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</si>
  <si>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</si>
  <si>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</si>
  <si>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</si>
  <si>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</si>
  <si>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</si>
  <si>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</si>
  <si>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</si>
  <si>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</si>
  <si>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</si>
  <si>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</si>
  <si>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</si>
  <si>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</si>
  <si>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</si>
  <si>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</si>
  <si>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</si>
  <si>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</si>
  <si>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</si>
  <si>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</si>
  <si>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</si>
  <si>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</si>
  <si>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</si>
  <si>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</si>
  <si>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</si>
  <si>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</si>
  <si>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</si>
  <si>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</si>
  <si>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</si>
  <si>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</si>
  <si>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</si>
  <si>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</si>
  <si>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</si>
  <si>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</si>
  <si>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</si>
  <si>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</si>
  <si>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</si>
  <si>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</si>
  <si>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</si>
  <si>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</si>
  <si>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</si>
  <si>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</si>
  <si>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</si>
  <si>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</si>
  <si>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</si>
  <si>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</si>
  <si>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</si>
  <si>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</si>
  <si>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</si>
  <si>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</si>
  <si>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</si>
  <si>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</si>
  <si>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</si>
  <si>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</si>
  <si>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</si>
  <si>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</si>
  <si>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</si>
  <si>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</si>
  <si>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</si>
  <si>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</si>
  <si>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</si>
  <si>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</si>
  <si>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</si>
  <si>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</si>
  <si>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</si>
  <si>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</si>
  <si>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</si>
  <si>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</si>
  <si>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</si>
  <si>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</si>
  <si>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</si>
  <si>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</si>
  <si>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</si>
  <si>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</si>
  <si>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</si>
  <si>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</si>
  <si>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</si>
  <si>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</si>
  <si>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</si>
  <si>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</si>
  <si>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</si>
  <si>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</si>
  <si>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</si>
  <si>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</si>
  <si>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</si>
  <si>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</si>
  <si>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</si>
  <si>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</si>
  <si>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</si>
  <si>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</si>
  <si>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</si>
  <si>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</si>
  <si>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</si>
  <si>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</si>
  <si>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</si>
  <si>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</si>
  <si>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</si>
  <si>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</si>
  <si>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</si>
  <si>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</si>
  <si>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</si>
  <si>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</si>
  <si>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</si>
  <si>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</si>
  <si>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</si>
  <si>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</si>
  <si>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</si>
  <si>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</si>
  <si>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</si>
  <si>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</si>
  <si>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</si>
  <si>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</si>
  <si>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</si>
  <si>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</si>
  <si>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</si>
  <si>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</si>
  <si>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</si>
  <si>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</si>
  <si>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</si>
  <si>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</si>
  <si>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</si>
  <si>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</si>
  <si>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</si>
  <si>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</si>
  <si>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</si>
  <si>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</si>
  <si>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</si>
  <si>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</si>
  <si>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</si>
  <si>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</si>
  <si>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</si>
  <si>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</si>
  <si>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</si>
  <si>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</si>
  <si>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</si>
  <si>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</si>
  <si>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</si>
  <si>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</si>
  <si>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</si>
  <si>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</si>
  <si>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</si>
  <si>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</si>
  <si>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</si>
  <si>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</si>
  <si>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</si>
  <si>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</si>
  <si>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</si>
  <si>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</si>
  <si>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</si>
  <si>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</si>
  <si>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</si>
  <si>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</si>
  <si>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</si>
  <si>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</si>
  <si>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</si>
  <si>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</si>
  <si>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</si>
  <si>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</si>
  <si>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</si>
  <si>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</si>
  <si>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</si>
  <si>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</si>
  <si>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</si>
  <si>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</si>
  <si>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</si>
  <si>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</si>
  <si>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</si>
  <si>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</si>
  <si>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</si>
  <si>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</si>
  <si>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</si>
  <si>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</si>
  <si>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</si>
  <si>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</si>
  <si>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</si>
  <si>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</si>
  <si>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</si>
  <si>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</si>
  <si>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</si>
  <si>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</si>
  <si>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</si>
  <si>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</si>
  <si>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</si>
  <si>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</si>
  <si>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</si>
  <si>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</si>
  <si>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</si>
  <si>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</si>
  <si>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</si>
  <si>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</si>
  <si>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</si>
  <si>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</si>
  <si>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</si>
  <si>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</si>
  <si>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</si>
  <si>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</si>
  <si>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</si>
  <si>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</si>
  <si>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</si>
  <si>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</si>
  <si>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</si>
  <si>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</si>
  <si>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</si>
  <si>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</si>
  <si>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</si>
  <si>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</si>
  <si>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</si>
  <si>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</si>
  <si>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</si>
  <si>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</si>
  <si>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</si>
  <si>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</si>
  <si>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</si>
  <si>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</si>
  <si>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</si>
  <si>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</si>
  <si>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</si>
  <si>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</si>
  <si>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</si>
  <si>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</si>
  <si>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</si>
  <si>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</si>
  <si>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</si>
  <si>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</si>
  <si>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</si>
  <si>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</si>
  <si>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</si>
  <si>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</si>
  <si>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</si>
  <si>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</si>
  <si>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</si>
  <si>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</si>
  <si>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</si>
  <si>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</si>
  <si>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</si>
  <si>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</si>
  <si>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</si>
  <si>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</si>
  <si>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</si>
  <si>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</si>
  <si>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</si>
  <si>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</si>
  <si>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</si>
  <si>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</si>
  <si>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</si>
  <si>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</si>
  <si>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</si>
  <si>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</si>
  <si>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</si>
  <si>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</si>
  <si>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</si>
  <si>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</si>
  <si>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</si>
  <si>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</si>
  <si>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</si>
  <si>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</si>
  <si>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</si>
  <si>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</si>
  <si>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</si>
  <si>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</si>
  <si>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</si>
  <si>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</si>
  <si>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</si>
  <si>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</si>
  <si>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</si>
  <si>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</si>
  <si>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</si>
  <si>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</si>
  <si>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</si>
  <si>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</si>
  <si>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</si>
  <si>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</si>
  <si>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</si>
  <si>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</si>
  <si>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</si>
  <si>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</si>
  <si>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</si>
  <si>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</si>
  <si>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</si>
  <si>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</si>
  <si>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</si>
  <si>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</si>
  <si>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</si>
  <si>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</si>
  <si>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</si>
  <si>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</si>
  <si>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</si>
  <si>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</si>
  <si>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</si>
  <si>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</si>
  <si>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</si>
  <si>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</si>
  <si>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</si>
  <si>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</si>
  <si>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</si>
  <si>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</si>
  <si>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</si>
  <si>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</si>
  <si>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</si>
  <si>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</si>
  <si>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</si>
  <si>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</si>
  <si>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</si>
  <si>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</si>
  <si>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</si>
  <si>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</si>
  <si>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</si>
  <si>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</si>
  <si>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</si>
  <si>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</si>
  <si>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</si>
  <si>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</si>
  <si>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</si>
  <si>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</si>
  <si>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</si>
  <si>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</si>
  <si>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</si>
  <si>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</si>
  <si>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</si>
  <si>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</si>
  <si>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</si>
  <si>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</si>
  <si>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</si>
  <si>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</si>
  <si>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</si>
  <si>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</si>
  <si>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</si>
  <si>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</si>
  <si>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</si>
  <si>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</si>
  <si>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</si>
  <si>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</si>
  <si>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</si>
  <si>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</si>
  <si>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</si>
  <si>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</si>
  <si>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</si>
  <si>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</si>
  <si>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</si>
  <si>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</si>
  <si>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</si>
  <si>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</si>
  <si>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</si>
  <si>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</si>
  <si>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</si>
  <si>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</si>
  <si>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</si>
  <si>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</si>
  <si>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</si>
  <si>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</si>
  <si>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</si>
  <si>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</si>
  <si>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</si>
  <si>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</si>
  <si>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</si>
  <si>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</si>
  <si>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</si>
  <si>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</si>
  <si>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</si>
  <si>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</si>
  <si>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</si>
  <si>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</si>
  <si>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</si>
  <si>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</si>
  <si>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</si>
  <si>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</si>
  <si>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</si>
  <si>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</si>
  <si>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</si>
  <si>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</si>
  <si>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</si>
  <si>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</si>
  <si>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</si>
  <si>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</si>
  <si>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</si>
  <si>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</si>
  <si>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</si>
  <si>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</si>
  <si>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</si>
  <si>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</si>
  <si>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</si>
  <si>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</si>
  <si>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</si>
  <si>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</si>
  <si>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</si>
  <si>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</si>
  <si>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</si>
  <si>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</si>
  <si>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</si>
  <si>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</si>
  <si>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</si>
  <si>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</si>
  <si>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</si>
  <si>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</si>
  <si>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</si>
  <si>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</si>
  <si>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</si>
  <si>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</si>
  <si>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</si>
  <si>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</si>
  <si>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</si>
  <si>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</si>
  <si>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</si>
  <si>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</si>
  <si>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</si>
  <si>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</si>
  <si>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</si>
  <si>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</si>
  <si>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</si>
  <si>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</si>
  <si>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</si>
  <si>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</si>
  <si>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</si>
  <si>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</si>
  <si>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</si>
  <si>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</si>
  <si>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</si>
  <si>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</si>
  <si>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</si>
  <si>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</si>
  <si>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</si>
  <si>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</si>
  <si>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</si>
  <si>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</si>
  <si>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</si>
  <si>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</si>
  <si>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</si>
  <si>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</si>
  <si>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</si>
  <si>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</si>
  <si>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</si>
  <si>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</si>
  <si>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</si>
  <si>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</si>
  <si>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</si>
  <si>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</si>
  <si>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</si>
  <si>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</si>
  <si>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</si>
  <si>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</si>
  <si>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</si>
  <si>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</si>
  <si>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</si>
  <si>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</si>
  <si>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</si>
  <si>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</si>
  <si>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</si>
  <si>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</si>
  <si>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</si>
  <si>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</si>
  <si>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</si>
  <si>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</si>
  <si>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</si>
  <si>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</si>
  <si>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</si>
  <si>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</si>
  <si>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</si>
  <si>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</si>
  <si>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</si>
  <si>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</si>
  <si>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</si>
  <si>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</si>
  <si>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</si>
  <si>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</si>
  <si>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</si>
  <si>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</si>
  <si>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</si>
  <si>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</si>
  <si>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</si>
  <si>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</si>
  <si>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</si>
  <si>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</si>
  <si>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</si>
  <si>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</si>
  <si>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</si>
  <si>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</si>
  <si>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</si>
  <si>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</si>
  <si>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</si>
  <si>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</si>
  <si>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</si>
  <si>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</si>
  <si>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</si>
  <si>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</si>
  <si>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</si>
  <si>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</si>
  <si>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</si>
  <si>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</si>
  <si>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</si>
  <si>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</si>
  <si>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</si>
  <si>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</si>
  <si>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</si>
  <si>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</si>
  <si>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</si>
  <si>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</si>
  <si>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</si>
  <si>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</si>
  <si>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</si>
  <si>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</si>
  <si>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</si>
  <si>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</si>
  <si>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</si>
  <si>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</si>
  <si>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</si>
  <si>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</si>
  <si>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</si>
  <si>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</si>
  <si>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</si>
  <si>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</si>
  <si>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</si>
  <si>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</si>
  <si>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</si>
  <si>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</si>
  <si>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</si>
  <si>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</si>
  <si>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</si>
  <si>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</si>
  <si>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</si>
  <si>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</si>
  <si>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</si>
  <si>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</si>
  <si>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</si>
  <si>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</si>
  <si>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</si>
  <si>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</si>
  <si>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</si>
  <si>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</si>
  <si>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</si>
  <si>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</si>
  <si>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</si>
  <si>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</si>
  <si>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</si>
  <si>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</si>
  <si>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</si>
  <si>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</si>
  <si>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</si>
  <si>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</si>
  <si>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</si>
  <si>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</si>
  <si>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</si>
  <si>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</si>
  <si>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</si>
  <si>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</si>
  <si>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</si>
  <si>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</si>
  <si>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</si>
  <si>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</si>
  <si>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</si>
  <si>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</si>
  <si>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</si>
  <si>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</si>
  <si>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</si>
  <si>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</si>
  <si>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</si>
  <si>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</si>
  <si>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</si>
  <si>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</si>
  <si>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</si>
  <si>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</si>
  <si>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</si>
  <si>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</si>
  <si>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</si>
  <si>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</si>
  <si>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</si>
  <si>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</si>
  <si>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</si>
  <si>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</si>
  <si>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</si>
  <si>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</si>
  <si>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</si>
  <si>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</si>
  <si>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</si>
  <si>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</si>
  <si>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</si>
  <si>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</si>
  <si>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</si>
  <si>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</si>
  <si>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</si>
  <si>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</si>
  <si>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</si>
  <si>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</si>
  <si>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</si>
  <si>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</si>
  <si>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</si>
  <si>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</si>
  <si>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</si>
  <si>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</si>
  <si>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</si>
  <si>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</si>
  <si>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</si>
  <si>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</si>
  <si>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</si>
  <si>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</si>
  <si>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</si>
  <si>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</si>
  <si>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</si>
  <si>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</si>
  <si>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</si>
  <si>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</si>
  <si>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</si>
  <si>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</si>
  <si>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</si>
  <si>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</si>
  <si>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</si>
  <si>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</si>
  <si>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</si>
  <si>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</si>
  <si>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</si>
  <si>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</si>
  <si>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</si>
  <si>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</si>
  <si>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</si>
  <si>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</si>
  <si>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</si>
  <si>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</si>
  <si>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</si>
  <si>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</si>
  <si>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</si>
  <si>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</si>
  <si>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</si>
  <si>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</si>
  <si>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</si>
  <si>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</si>
  <si>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</si>
  <si>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</si>
  <si>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</si>
  <si>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</si>
  <si>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</si>
  <si>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</si>
  <si>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</si>
  <si>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</si>
  <si>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</si>
  <si>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</si>
  <si>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</si>
  <si>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</si>
  <si>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</si>
  <si>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</si>
  <si>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</si>
  <si>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</si>
  <si>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</si>
  <si>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</si>
  <si>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</si>
  <si>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</si>
  <si>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</si>
  <si>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</si>
  <si>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</si>
  <si>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</si>
  <si>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</si>
  <si>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</si>
  <si>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</si>
  <si>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</si>
  <si>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</si>
  <si>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</si>
  <si>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</si>
  <si>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</si>
  <si>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</si>
  <si>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</si>
  <si>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</si>
  <si>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</si>
  <si>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</si>
  <si>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</si>
  <si>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</si>
  <si>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</si>
  <si>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</si>
  <si>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</si>
  <si>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</si>
  <si>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</si>
  <si>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</si>
  <si>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</si>
  <si>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</si>
  <si>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</si>
  <si>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</si>
  <si>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</si>
  <si>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</si>
  <si>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</si>
  <si>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</si>
  <si>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</si>
  <si>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</si>
  <si>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</si>
  <si>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</si>
  <si>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</si>
  <si>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</si>
  <si>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</si>
  <si>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</si>
  <si>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</si>
  <si>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</si>
  <si>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</si>
  <si>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</si>
  <si>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</si>
  <si>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</si>
  <si>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</si>
  <si>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</si>
  <si>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</si>
  <si>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</si>
  <si>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</si>
  <si>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</si>
  <si>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</si>
  <si>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</si>
  <si>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</si>
  <si>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</si>
  <si>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</si>
  <si>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</si>
  <si>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</si>
  <si>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</si>
  <si>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</si>
  <si>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</si>
  <si>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</si>
  <si>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</si>
  <si>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</si>
  <si>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</si>
  <si>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</si>
  <si>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</si>
  <si>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</si>
  <si>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</si>
  <si>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</si>
  <si>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</si>
  <si>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</si>
  <si>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</si>
  <si>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</si>
  <si>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</si>
  <si>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</si>
  <si>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</si>
  <si>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</si>
  <si>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</si>
  <si>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</si>
  <si>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</si>
  <si>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</si>
  <si>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</si>
  <si>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</si>
  <si>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</si>
  <si>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</si>
  <si>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</si>
  <si>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</si>
  <si>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</si>
  <si>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</si>
  <si>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</si>
  <si>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</si>
  <si>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</si>
  <si>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</si>
  <si>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</si>
  <si>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</si>
  <si>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</si>
  <si>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</si>
  <si>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</si>
  <si>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</si>
  <si>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</si>
  <si>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</si>
  <si>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</si>
  <si>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</si>
  <si>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</si>
  <si>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</si>
  <si>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</si>
  <si>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</si>
  <si>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</si>
  <si>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</si>
  <si>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</si>
  <si>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</si>
  <si>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</si>
  <si>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</si>
  <si>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</si>
  <si>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</si>
  <si>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</si>
  <si>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</si>
  <si>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</si>
  <si>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</si>
  <si>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</si>
  <si>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</si>
  <si>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</si>
  <si>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</si>
  <si>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</si>
  <si>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</si>
  <si>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</si>
  <si>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</si>
  <si>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</si>
  <si>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</si>
  <si>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</si>
  <si>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</si>
  <si>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</si>
  <si>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</si>
  <si>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</si>
  <si>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</si>
  <si>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</si>
  <si>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</si>
  <si>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</si>
  <si>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</si>
  <si>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</si>
  <si>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</si>
  <si>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</si>
  <si>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</si>
  <si>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</si>
  <si>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</si>
  <si>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</si>
  <si>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</si>
  <si>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</si>
  <si>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</si>
  <si>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</si>
  <si>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</si>
  <si>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</si>
  <si>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</si>
  <si>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</si>
  <si>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</si>
  <si>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</si>
  <si>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</si>
  <si>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</si>
  <si>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</si>
  <si>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</si>
  <si>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</si>
  <si>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</si>
  <si>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</si>
  <si>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</si>
  <si>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</si>
  <si>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</si>
  <si>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</si>
  <si>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</si>
  <si>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</si>
  <si>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</si>
  <si>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</si>
  <si>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</si>
  <si>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</si>
  <si>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</si>
  <si>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</si>
  <si>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</si>
  <si>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</si>
  <si>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</si>
  <si>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</si>
  <si>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</si>
  <si>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</si>
  <si>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</si>
  <si>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</si>
  <si>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</si>
  <si>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</si>
  <si>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</si>
  <si>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</si>
  <si>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</si>
  <si>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</si>
  <si>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</si>
  <si>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</si>
  <si>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</si>
  <si>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</si>
  <si>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</si>
  <si>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</si>
  <si>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</si>
  <si>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</si>
  <si>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</si>
  <si>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</si>
  <si>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</si>
  <si>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</si>
  <si>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</si>
  <si>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</si>
  <si>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</si>
  <si>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</si>
  <si>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</si>
  <si>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</si>
  <si>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</si>
  <si>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</si>
  <si>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</si>
  <si>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</si>
  <si>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</si>
  <si>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</si>
  <si>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</si>
  <si>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</si>
  <si>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</si>
  <si>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</si>
  <si>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</si>
  <si>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</si>
  <si>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</si>
  <si>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</si>
  <si>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</si>
  <si>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</si>
  <si>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</si>
  <si>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</si>
  <si>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</si>
  <si>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</si>
  <si>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</si>
  <si>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</si>
  <si>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</si>
  <si>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</si>
  <si>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</si>
  <si>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</si>
  <si>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</si>
  <si>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</si>
  <si>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</si>
  <si>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</si>
  <si>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</si>
  <si>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</si>
  <si>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</si>
  <si>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</si>
  <si>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</si>
  <si>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</si>
  <si>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</si>
  <si>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</si>
  <si>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</si>
  <si>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</si>
  <si>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</si>
  <si>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</si>
  <si>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</si>
  <si>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</si>
  <si>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</si>
  <si>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</si>
  <si>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</si>
  <si>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</si>
  <si>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</si>
  <si>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</si>
  <si>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</si>
  <si>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</si>
  <si>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</si>
  <si>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</si>
  <si>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</si>
  <si>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</si>
  <si>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</si>
  <si>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</si>
  <si>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</si>
  <si>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</si>
  <si>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</si>
  <si>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</si>
  <si>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</si>
  <si>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</si>
  <si>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</si>
  <si>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</si>
  <si>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</si>
  <si>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</si>
  <si>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</si>
  <si>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</si>
  <si>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</si>
  <si>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</si>
  <si>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</si>
  <si>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</si>
  <si>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</si>
  <si>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</si>
  <si>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</si>
  <si>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</si>
  <si>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</si>
  <si>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</si>
  <si>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</si>
  <si>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</si>
  <si>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</si>
  <si>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</si>
  <si>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</si>
  <si>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</si>
  <si>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</si>
  <si>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</si>
  <si>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</si>
  <si>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</si>
  <si>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</si>
  <si>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</si>
  <si>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</si>
  <si>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</si>
  <si>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</si>
  <si>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</si>
  <si>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</si>
  <si>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</si>
  <si>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</si>
  <si>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</si>
  <si>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</si>
  <si>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</si>
  <si>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</si>
  <si>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</si>
  <si>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</si>
  <si>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</si>
  <si>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</si>
  <si>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</si>
  <si>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</si>
  <si>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</si>
  <si>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</si>
  <si>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</si>
  <si>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</si>
  <si>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</si>
  <si>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</si>
  <si>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</si>
  <si>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</si>
  <si>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</si>
  <si>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</si>
  <si>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</si>
  <si>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</si>
  <si>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</si>
  <si>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</si>
  <si>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</si>
  <si>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</si>
  <si>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</si>
  <si>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</si>
  <si>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</si>
  <si>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</si>
  <si>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</si>
  <si>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</si>
  <si>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</si>
  <si>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</si>
  <si>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</si>
  <si>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</si>
  <si>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</si>
  <si>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</si>
  <si>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</si>
  <si>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</si>
  <si>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</si>
  <si>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</si>
  <si>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</si>
  <si>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</si>
  <si>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</si>
  <si>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</si>
  <si>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</si>
  <si>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</si>
  <si>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</si>
  <si>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</si>
  <si>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</si>
  <si>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</si>
  <si>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</si>
  <si>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</si>
  <si>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</si>
  <si>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</si>
  <si>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</si>
  <si>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</si>
  <si>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</si>
  <si>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</si>
  <si>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</si>
  <si>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</si>
  <si>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</si>
  <si>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</si>
  <si>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</si>
  <si>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</si>
  <si>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</si>
  <si>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</si>
  <si>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</si>
  <si>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</si>
  <si>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</si>
  <si>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</si>
  <si>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</si>
  <si>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</si>
  <si>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</si>
  <si>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</si>
  <si>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</si>
  <si>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</si>
  <si>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</si>
  <si>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</si>
  <si>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</si>
  <si>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</si>
  <si>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</si>
  <si>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</si>
  <si>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</si>
  <si>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</si>
  <si>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</si>
  <si>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</si>
  <si>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</si>
  <si>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</si>
  <si>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</si>
  <si>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</si>
  <si>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</si>
  <si>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</si>
  <si>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</si>
  <si>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</si>
  <si>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</si>
  <si>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</si>
  <si>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</si>
  <si>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</si>
  <si>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</si>
  <si>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</si>
  <si>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</si>
  <si>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</si>
  <si>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</si>
  <si>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</si>
  <si>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</si>
  <si>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</si>
  <si>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</si>
  <si>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</si>
  <si>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</si>
  <si>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</si>
  <si>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</si>
  <si>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</si>
  <si>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</si>
  <si>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</si>
  <si>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</si>
  <si>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</si>
  <si>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</si>
  <si>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</si>
  <si>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</si>
  <si>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</si>
  <si>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</si>
  <si>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</si>
  <si>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</si>
  <si>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</si>
  <si>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</si>
  <si>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</si>
  <si>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</si>
  <si>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</si>
  <si>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</si>
  <si>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</si>
  <si>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</si>
  <si>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</si>
  <si>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</si>
  <si>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</si>
  <si>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</si>
  <si>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</si>
  <si>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</si>
  <si>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</si>
  <si>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</si>
  <si>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</si>
  <si>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</si>
  <si>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</si>
  <si>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</si>
  <si>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</si>
  <si>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</si>
  <si>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</si>
  <si>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</si>
  <si>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</si>
  <si>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</si>
  <si>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</si>
  <si>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</si>
  <si>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</si>
  <si>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</si>
  <si>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</si>
  <si>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</si>
  <si>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</si>
  <si>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</si>
  <si>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</si>
  <si>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</si>
  <si>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</si>
  <si>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</si>
  <si>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</si>
  <si>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</si>
  <si>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</si>
  <si>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</si>
  <si>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</si>
  <si>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</si>
  <si>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</si>
  <si>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</si>
  <si>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</si>
  <si>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</si>
  <si>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</si>
  <si>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</si>
  <si>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</si>
  <si>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</si>
  <si>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</si>
  <si>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</si>
  <si>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</si>
  <si>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</si>
  <si>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</si>
  <si>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</si>
  <si>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</si>
  <si>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</si>
  <si>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</si>
  <si>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</si>
  <si>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</si>
  <si>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</si>
  <si>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</si>
  <si>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</si>
  <si>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</si>
  <si>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</si>
  <si>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</si>
  <si>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</si>
  <si>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</si>
  <si>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</si>
  <si>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</si>
  <si>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</si>
  <si>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</si>
  <si>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</si>
  <si>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</si>
  <si>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</si>
  <si>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</si>
  <si>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</si>
  <si>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</si>
  <si>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</si>
  <si>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</si>
  <si>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</si>
  <si>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</si>
  <si>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</si>
  <si>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</si>
  <si>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</si>
  <si>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</si>
  <si>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</si>
  <si>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</si>
  <si>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</si>
  <si>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</si>
  <si>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</si>
  <si>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</si>
  <si>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</si>
  <si>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</si>
  <si>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</si>
  <si>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</si>
  <si>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</si>
  <si>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</si>
  <si>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</si>
  <si>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</si>
  <si>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</si>
  <si>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</si>
  <si>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</si>
  <si>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</si>
  <si>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</si>
  <si>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</si>
  <si>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</si>
  <si>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</si>
  <si>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</si>
  <si>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</si>
  <si>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</si>
  <si>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</si>
  <si>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</si>
  <si>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</si>
  <si>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</si>
  <si>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</si>
  <si>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</si>
  <si>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</si>
  <si>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</si>
  <si>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</si>
  <si>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</si>
  <si>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</si>
  <si>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</si>
  <si>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</si>
  <si>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</si>
  <si>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</si>
  <si>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</si>
  <si>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</si>
  <si>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</si>
  <si>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</si>
  <si>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</si>
  <si>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</si>
  <si>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</si>
  <si>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</si>
  <si>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</si>
  <si>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</si>
  <si>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</si>
  <si>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</si>
  <si>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</si>
  <si>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</si>
  <si>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</si>
  <si>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</si>
  <si>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</si>
  <si>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</si>
  <si>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</si>
  <si>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</si>
  <si>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</si>
  <si>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</si>
  <si>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</si>
  <si>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</si>
  <si>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</si>
  <si>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</si>
  <si>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</si>
  <si>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</si>
  <si>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</si>
  <si>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</si>
  <si>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</si>
  <si>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</si>
  <si>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</si>
  <si>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</si>
  <si>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</si>
  <si>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</si>
  <si>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</si>
  <si>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</si>
  <si>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</si>
  <si>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</si>
  <si>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</si>
  <si>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</si>
  <si>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</si>
  <si>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</si>
  <si>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</si>
  <si>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</si>
  <si>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</si>
  <si>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</si>
  <si>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</si>
  <si>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</si>
  <si>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</si>
  <si>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</si>
  <si>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</si>
  <si>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</si>
  <si>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</si>
  <si>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</si>
  <si>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</si>
  <si>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</si>
  <si>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</si>
  <si>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</si>
  <si>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</si>
  <si>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</si>
  <si>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</si>
  <si>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</si>
  <si>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</si>
  <si>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</si>
  <si>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</si>
  <si>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</si>
  <si>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</si>
  <si>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</si>
  <si>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</si>
  <si>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</si>
  <si>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</si>
  <si>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</si>
  <si>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</si>
  <si>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</si>
  <si>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</si>
  <si>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</si>
  <si>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</si>
  <si>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</si>
  <si>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</si>
  <si>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</si>
  <si>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</si>
  <si>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</si>
  <si>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</si>
  <si>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</si>
  <si>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</si>
  <si>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</si>
  <si>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</si>
  <si>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</si>
  <si>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</si>
  <si>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</si>
  <si>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</si>
  <si>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</si>
  <si>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</si>
  <si>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</si>
  <si>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</si>
  <si>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</si>
  <si>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</si>
  <si>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</si>
  <si>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</si>
  <si>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</si>
  <si>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</si>
  <si>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</si>
  <si>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</si>
  <si>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</si>
  <si>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</si>
  <si>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</si>
  <si>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</si>
  <si>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</si>
  <si>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</si>
  <si>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</si>
  <si>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</si>
  <si>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</si>
  <si>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</si>
  <si>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</si>
  <si>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</si>
  <si>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</si>
  <si>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</si>
  <si>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</si>
  <si>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</si>
  <si>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</si>
  <si>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</si>
  <si>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</si>
  <si>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</si>
  <si>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</si>
  <si>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</si>
  <si>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</si>
  <si>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</si>
  <si>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</si>
  <si>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</si>
  <si>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</si>
  <si>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</si>
  <si>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</si>
  <si>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</si>
  <si>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</si>
  <si>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</si>
  <si>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</si>
  <si>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</si>
  <si>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</si>
  <si>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</si>
  <si>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</si>
  <si>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</si>
  <si>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</si>
  <si>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</si>
  <si>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</si>
  <si>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</si>
  <si>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</si>
  <si>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</si>
  <si>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</si>
  <si>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</si>
  <si>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</si>
  <si>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</si>
  <si>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</si>
  <si>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</si>
  <si>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</si>
  <si>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</si>
  <si>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</si>
  <si>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</si>
  <si>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</si>
  <si>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</si>
  <si>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</si>
  <si>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</si>
  <si>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</si>
  <si>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</si>
  <si>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</si>
  <si>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</si>
  <si>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</si>
  <si>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</si>
  <si>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</si>
  <si>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</si>
  <si>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</si>
  <si>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</si>
  <si>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</si>
  <si>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</si>
  <si>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</si>
  <si>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</si>
  <si>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</si>
  <si>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</si>
  <si>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</si>
  <si>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</si>
  <si>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</si>
  <si>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</si>
  <si>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</si>
  <si>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</si>
  <si>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</si>
  <si>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</si>
  <si>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</si>
  <si>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</si>
  <si>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</si>
  <si>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</si>
  <si>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</si>
  <si>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</si>
  <si>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</si>
  <si>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</si>
  <si>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</si>
  <si>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</si>
  <si>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</si>
  <si>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</si>
  <si>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</si>
  <si>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</si>
  <si>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</si>
  <si>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</si>
  <si>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</si>
  <si>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</si>
  <si>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</si>
  <si>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</si>
  <si>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</si>
  <si>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</si>
  <si>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</si>
  <si>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</si>
  <si>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</si>
  <si>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</si>
  <si>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</si>
  <si>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</si>
  <si>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</si>
  <si>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</si>
  <si>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</si>
  <si>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</si>
  <si>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</si>
  <si>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</si>
  <si>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</si>
  <si>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</si>
  <si>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</si>
  <si>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</si>
  <si>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</si>
  <si>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</si>
  <si>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</si>
  <si>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</si>
  <si>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</si>
  <si>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</si>
  <si>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</si>
  <si>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</si>
  <si>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</si>
  <si>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</si>
  <si>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</si>
  <si>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</si>
  <si>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</si>
  <si>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</si>
  <si>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</si>
  <si>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</si>
  <si>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</si>
  <si>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</si>
  <si>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</si>
  <si>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</si>
  <si>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</si>
  <si>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</si>
  <si>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</si>
  <si>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</si>
  <si>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</si>
  <si>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</si>
  <si>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</si>
  <si>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</si>
  <si>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</si>
  <si>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</si>
  <si>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</si>
  <si>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</si>
  <si>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</si>
  <si>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</si>
  <si>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</si>
  <si>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</si>
  <si>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</si>
  <si>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</si>
  <si>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</si>
  <si>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</si>
  <si>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</si>
  <si>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</si>
  <si>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</si>
  <si>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</si>
  <si>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</si>
  <si>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</si>
  <si>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</si>
  <si>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</si>
  <si>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</si>
  <si>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</si>
  <si>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</si>
  <si>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</si>
  <si>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</si>
  <si>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</si>
  <si>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</si>
  <si>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</si>
  <si>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</si>
  <si>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</si>
  <si>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</si>
  <si>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</si>
  <si>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</si>
  <si>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</si>
  <si>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</si>
  <si>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</si>
  <si>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</si>
  <si>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</si>
  <si>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</si>
  <si>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</si>
  <si>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</si>
  <si>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</si>
  <si>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</si>
  <si>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</si>
  <si>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</si>
  <si>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</si>
  <si>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</si>
  <si>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</si>
  <si>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</si>
  <si>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</si>
  <si>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</si>
  <si>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</si>
  <si>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</si>
  <si>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</si>
  <si>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</si>
  <si>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</si>
  <si>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</si>
  <si>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</si>
  <si>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</si>
  <si>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</si>
  <si>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</si>
  <si>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</si>
  <si>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</si>
  <si>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</si>
  <si>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</si>
  <si>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</si>
  <si>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</si>
  <si>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</si>
  <si>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</si>
  <si>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</si>
  <si>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</si>
  <si>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</si>
  <si>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</si>
  <si>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</si>
  <si>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</si>
  <si>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</si>
  <si>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</si>
  <si>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</si>
  <si>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</si>
  <si>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</si>
  <si>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</si>
  <si>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</si>
  <si>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</si>
  <si>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</si>
  <si>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</si>
  <si>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</si>
  <si>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</si>
  <si>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</si>
  <si>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</si>
  <si>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</si>
  <si>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</si>
  <si>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</si>
  <si>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</si>
  <si>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</si>
  <si>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</si>
  <si>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</si>
  <si>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</si>
  <si>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</si>
  <si>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</si>
  <si>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</si>
  <si>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</si>
  <si>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</si>
  <si>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</si>
  <si>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</si>
  <si>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</si>
  <si>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</si>
  <si>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</si>
  <si>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</si>
  <si>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</si>
  <si>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</si>
  <si>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</si>
  <si>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</si>
  <si>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</si>
  <si>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</si>
  <si>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</si>
  <si>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</si>
  <si>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</si>
  <si>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</si>
  <si>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</si>
  <si>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</si>
  <si>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</si>
  <si>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</si>
  <si>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</si>
  <si>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</si>
  <si>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</si>
  <si>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</si>
  <si>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</si>
  <si>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</si>
  <si>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</si>
  <si>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</si>
  <si>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</si>
  <si>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</si>
  <si>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</si>
  <si>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</si>
  <si>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</si>
  <si>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</si>
  <si>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</si>
  <si>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</si>
  <si>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</si>
  <si>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</si>
  <si>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</si>
  <si>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</si>
  <si>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</si>
  <si>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</si>
  <si>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</si>
  <si>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</si>
  <si>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</si>
  <si>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</si>
  <si>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</si>
  <si>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</si>
  <si>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</si>
  <si>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</si>
  <si>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</si>
  <si>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</si>
  <si>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</si>
  <si>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</si>
  <si>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</si>
  <si>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</si>
  <si>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</si>
  <si>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</si>
  <si>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</si>
  <si>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</si>
  <si>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</si>
  <si>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</si>
  <si>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</si>
  <si>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</si>
  <si>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</si>
  <si>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</si>
  <si>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</si>
  <si>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</si>
  <si>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</si>
  <si>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</si>
  <si>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</si>
  <si>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</si>
  <si>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</si>
  <si>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</si>
  <si>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</si>
  <si>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</si>
  <si>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</si>
  <si>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</si>
  <si>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</si>
  <si>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</si>
  <si>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</si>
  <si>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</si>
  <si>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</si>
  <si>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</si>
  <si>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</si>
  <si>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</si>
  <si>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</si>
  <si>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</si>
  <si>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</si>
  <si>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</si>
  <si>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</si>
  <si>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</si>
  <si>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</si>
  <si>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</si>
  <si>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</si>
  <si>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</si>
  <si>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</si>
  <si>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</si>
  <si>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</si>
  <si>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</si>
  <si>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</si>
  <si>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</si>
  <si>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</si>
  <si>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</si>
  <si>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</si>
  <si>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</si>
  <si>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</si>
  <si>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</si>
  <si>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</si>
  <si>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</si>
  <si>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</si>
  <si>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</si>
  <si>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</si>
  <si>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</si>
  <si>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</si>
  <si>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</si>
  <si>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</si>
  <si>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</si>
  <si>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</si>
  <si>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</si>
  <si>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</si>
  <si>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</si>
  <si>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</si>
  <si>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</si>
  <si>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</si>
  <si>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</si>
  <si>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</si>
  <si>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</si>
  <si>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</si>
  <si>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</si>
  <si>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</si>
  <si>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</si>
  <si>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</si>
  <si>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</si>
  <si>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</si>
  <si>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</si>
  <si>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</si>
  <si>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</si>
  <si>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</si>
  <si>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</si>
  <si>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</si>
  <si>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</si>
  <si>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</si>
  <si>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</si>
  <si>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</si>
  <si>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</si>
  <si>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</si>
  <si>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</si>
  <si>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</si>
  <si>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</si>
  <si>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</si>
  <si>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</si>
  <si>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</si>
  <si>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</si>
  <si>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</si>
  <si>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</si>
  <si>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</si>
  <si>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</si>
  <si>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</si>
  <si>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</si>
  <si>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</si>
  <si>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</si>
  <si>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</si>
  <si>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</si>
  <si>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</si>
  <si>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</si>
  <si>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</si>
  <si>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</si>
  <si>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</si>
  <si>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</si>
  <si>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</si>
  <si>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</si>
  <si>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</si>
  <si>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</si>
  <si>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</si>
  <si>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</si>
  <si>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</si>
  <si>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</si>
  <si>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</si>
  <si>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</si>
  <si>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</si>
  <si>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</si>
  <si>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</si>
  <si>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</si>
  <si>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</si>
  <si>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</si>
  <si>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</si>
  <si>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</si>
  <si>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</si>
  <si>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</si>
  <si>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</si>
  <si>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</si>
  <si>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</si>
  <si>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</si>
  <si>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</si>
  <si>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</si>
  <si>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</si>
  <si>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</si>
  <si>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</si>
  <si>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</si>
  <si>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</si>
  <si>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</si>
  <si>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</si>
  <si>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</si>
  <si>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</si>
  <si>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</si>
  <si>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</si>
  <si>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</si>
  <si>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</si>
  <si>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</si>
  <si>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</si>
  <si>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</si>
  <si>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</si>
  <si>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</si>
  <si>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</si>
  <si>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</si>
  <si>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</si>
  <si>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</si>
  <si>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</si>
  <si>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</si>
  <si>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</si>
  <si>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</si>
  <si>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</si>
  <si>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</si>
  <si>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</si>
  <si>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</si>
  <si>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</si>
  <si>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</si>
  <si>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</si>
  <si>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</si>
  <si>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</si>
  <si>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</si>
  <si>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</si>
  <si>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</si>
  <si>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</si>
  <si>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</si>
  <si>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</si>
  <si>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</si>
  <si>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</si>
  <si>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</si>
  <si>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</si>
  <si>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</si>
  <si>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</si>
  <si>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</si>
  <si>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</si>
  <si>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</si>
  <si>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</si>
  <si>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</si>
  <si>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</si>
  <si>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</si>
  <si>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</si>
  <si>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</si>
  <si>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</si>
  <si>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</si>
  <si>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</si>
  <si>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</si>
  <si>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</si>
  <si>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</si>
  <si>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</si>
  <si>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</si>
  <si>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</si>
  <si>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</si>
  <si>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</si>
  <si>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</si>
  <si>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</si>
  <si>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</si>
  <si>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</si>
  <si>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</si>
  <si>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</si>
  <si>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</si>
  <si>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</si>
  <si>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</si>
  <si>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</si>
  <si>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</si>
  <si>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</si>
  <si>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</si>
  <si>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</si>
  <si>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</si>
  <si>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</si>
  <si>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</si>
  <si>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</si>
  <si>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</si>
  <si>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</si>
  <si>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</si>
  <si>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</si>
  <si>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</si>
  <si>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</si>
  <si>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</si>
  <si>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</si>
  <si>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</si>
  <si>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</si>
  <si>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</si>
  <si>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</si>
  <si>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</si>
  <si>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</si>
  <si>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</si>
  <si>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</si>
  <si>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</si>
  <si>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</si>
  <si>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</si>
  <si>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</si>
  <si>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</si>
  <si>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</si>
  <si>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</si>
  <si>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</si>
  <si>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</si>
  <si>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</si>
  <si>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</si>
  <si>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</si>
  <si>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</si>
  <si>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</si>
  <si>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</si>
  <si>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</si>
  <si>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</si>
  <si>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</si>
  <si>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</si>
  <si>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</si>
  <si>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</si>
  <si>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</si>
  <si>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</si>
  <si>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</si>
  <si>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</si>
  <si>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</si>
  <si>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</si>
  <si>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</si>
  <si>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</si>
  <si>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</si>
  <si>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</si>
  <si>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</si>
  <si>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</si>
  <si>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</si>
  <si>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</si>
  <si>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</si>
  <si>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</si>
  <si>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</si>
  <si>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</si>
  <si>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</si>
  <si>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</si>
  <si>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</si>
  <si>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</si>
  <si>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</si>
  <si>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</si>
  <si>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</si>
  <si>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</si>
  <si>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</si>
  <si>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</si>
  <si>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</si>
  <si>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</si>
  <si>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</si>
  <si>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</si>
  <si>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</si>
  <si>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</si>
  <si>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</si>
  <si>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</si>
  <si>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</si>
  <si>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</si>
  <si>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</si>
  <si>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</si>
  <si>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</si>
  <si>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</si>
  <si>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</si>
  <si>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</si>
  <si>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</si>
  <si>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</si>
  <si>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</si>
  <si>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</si>
  <si>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</si>
  <si>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</si>
  <si>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</si>
  <si>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</si>
  <si>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</si>
  <si>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</si>
  <si>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</si>
  <si>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</si>
  <si>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</si>
  <si>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</si>
  <si>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</si>
  <si>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</si>
  <si>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</si>
  <si>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</si>
  <si>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</si>
  <si>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</si>
  <si>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</si>
  <si>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</si>
  <si>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</si>
  <si>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</si>
  <si>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</si>
  <si>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</si>
  <si>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</si>
  <si>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</si>
  <si>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</si>
  <si>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</si>
  <si>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</si>
  <si>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</si>
  <si>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</si>
  <si>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</si>
  <si>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</si>
  <si>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</si>
  <si>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</si>
  <si>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</si>
  <si>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</si>
  <si>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</si>
  <si>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</si>
  <si>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</si>
  <si>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</si>
  <si>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</si>
  <si>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</si>
  <si>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</si>
  <si>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</si>
  <si>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</si>
  <si>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</si>
  <si>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</si>
  <si>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</si>
  <si>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</si>
  <si>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</si>
  <si>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</si>
  <si>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</si>
  <si>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</si>
  <si>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</si>
  <si>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</si>
  <si>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</si>
  <si>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</si>
  <si>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</si>
  <si>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</si>
  <si>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</si>
  <si>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</si>
  <si>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</si>
  <si>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</si>
  <si>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</si>
  <si>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</si>
  <si>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</si>
  <si>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</si>
  <si>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</si>
  <si>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</si>
  <si>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</si>
  <si>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</si>
  <si>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</si>
  <si>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</si>
  <si>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</si>
  <si>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</si>
  <si>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</si>
  <si>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</si>
  <si>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</si>
  <si>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</si>
  <si>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</si>
  <si>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</si>
  <si>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</si>
  <si>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</si>
  <si>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</si>
  <si>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</si>
  <si>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</si>
  <si>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</si>
  <si>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</si>
  <si>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</si>
  <si>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</si>
  <si>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</si>
  <si>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</si>
  <si>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</si>
  <si>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</si>
  <si>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</si>
  <si>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</si>
  <si>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</si>
  <si>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</si>
  <si>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</si>
  <si>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</si>
  <si>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</si>
  <si>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</si>
  <si>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</si>
  <si>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</si>
  <si>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</si>
  <si>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</si>
  <si>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</si>
  <si>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</si>
  <si>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</si>
  <si>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</si>
  <si>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</si>
  <si>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</si>
  <si>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</si>
  <si>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</si>
  <si>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</si>
  <si>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</si>
  <si>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</si>
  <si>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</si>
  <si>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</si>
  <si>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</si>
  <si>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</si>
  <si>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</si>
  <si>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</si>
  <si>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</si>
  <si>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</si>
  <si>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</si>
  <si>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</si>
  <si>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</si>
  <si>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</si>
  <si>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</si>
  <si>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</si>
  <si>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</si>
  <si>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</si>
  <si>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</si>
  <si>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</si>
  <si>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</si>
  <si>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</si>
  <si>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</si>
  <si>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</si>
  <si>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</si>
  <si>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</si>
  <si>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</si>
  <si>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</si>
  <si>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</si>
  <si>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</si>
  <si>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</si>
  <si>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</si>
  <si>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</si>
  <si>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</si>
  <si>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</si>
  <si>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</si>
  <si>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</si>
  <si>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</si>
  <si>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</si>
  <si>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</si>
  <si>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</si>
  <si>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</si>
  <si>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</si>
  <si>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</si>
  <si>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</si>
  <si>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</si>
  <si>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</si>
  <si>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</si>
  <si>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</si>
  <si>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</si>
  <si>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</si>
  <si>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</si>
  <si>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</si>
  <si>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</si>
  <si>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</si>
  <si>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</si>
  <si>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</si>
  <si>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</si>
  <si>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</si>
  <si>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</si>
  <si>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</si>
  <si>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</si>
  <si>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</si>
  <si>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</si>
  <si>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</si>
  <si>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</si>
  <si>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</si>
  <si>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</si>
  <si>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</si>
  <si>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</si>
  <si>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</si>
  <si>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</si>
  <si>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</si>
  <si>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</si>
  <si>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</si>
  <si>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</si>
  <si>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</si>
  <si>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</si>
  <si>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</si>
  <si>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</si>
  <si>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</si>
  <si>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</si>
  <si>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</si>
  <si>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</si>
  <si>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</si>
  <si>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</si>
  <si>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</si>
  <si>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</si>
  <si>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</si>
  <si>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</si>
  <si>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</si>
  <si>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</si>
  <si>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</si>
  <si>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</si>
  <si>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</si>
  <si>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</si>
  <si>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</si>
  <si>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</si>
  <si>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</si>
  <si>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</si>
  <si>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</si>
  <si>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</si>
  <si>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</si>
  <si>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</si>
  <si>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</si>
  <si>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</si>
  <si>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</si>
  <si>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</si>
  <si>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</si>
  <si>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</si>
  <si>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</si>
  <si>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</si>
  <si>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</si>
  <si>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</si>
  <si>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</si>
  <si>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</si>
  <si>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</si>
  <si>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</si>
  <si>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</si>
  <si>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</si>
  <si>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</si>
  <si>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</si>
  <si>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</si>
  <si>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</si>
  <si>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</si>
  <si>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</si>
  <si>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</si>
  <si>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</si>
  <si>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</si>
  <si>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</si>
  <si>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</si>
  <si>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</si>
  <si>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</si>
  <si>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</si>
  <si>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</si>
  <si>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</si>
  <si>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</si>
  <si>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</si>
  <si>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</si>
  <si>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</si>
  <si>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</si>
  <si>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</si>
  <si>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</si>
  <si>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</si>
  <si>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</si>
  <si>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</si>
  <si>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</si>
  <si>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</si>
  <si>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</si>
  <si>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</si>
  <si>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</si>
  <si>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</si>
  <si>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</si>
  <si>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</si>
  <si>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</si>
  <si>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</si>
  <si>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</si>
  <si>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</si>
  <si>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</si>
  <si>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</si>
  <si>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</si>
  <si>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</si>
  <si>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</si>
  <si>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</si>
  <si>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</si>
  <si>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</si>
  <si>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</si>
  <si>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</si>
  <si>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</si>
  <si>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</si>
  <si>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</si>
  <si>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</si>
  <si>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</si>
  <si>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</si>
  <si>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</si>
  <si>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</si>
  <si>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</si>
  <si>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</si>
  <si>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</si>
  <si>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</si>
  <si>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</si>
  <si>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</si>
  <si>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</si>
  <si>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</si>
  <si>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</si>
  <si>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</si>
  <si>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</si>
  <si>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</si>
  <si>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</si>
  <si>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</si>
  <si>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</si>
  <si>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</si>
  <si>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</si>
  <si>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</si>
  <si>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</si>
  <si>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</si>
  <si>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</si>
  <si>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</si>
  <si>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</si>
  <si>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</si>
  <si>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</si>
  <si>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</si>
  <si>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</si>
  <si>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</si>
  <si>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</si>
  <si>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</si>
  <si>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</si>
  <si>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</si>
  <si>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</si>
  <si>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</si>
  <si>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</si>
  <si>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</si>
  <si>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</si>
  <si>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</si>
  <si>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</si>
  <si>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</si>
  <si>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</si>
  <si>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</si>
  <si>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</si>
  <si>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</si>
  <si>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</si>
  <si>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</si>
  <si>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</si>
  <si>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</si>
  <si>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</si>
  <si>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</si>
  <si>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</si>
  <si>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</si>
  <si>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</si>
  <si>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</si>
  <si>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</si>
  <si>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</si>
  <si>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</si>
  <si>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</si>
  <si>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</si>
  <si>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</si>
  <si>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</si>
  <si>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</si>
  <si>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</si>
  <si>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</si>
  <si>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</si>
  <si>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</si>
  <si>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</si>
  <si>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</si>
  <si>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</si>
  <si>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</si>
  <si>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</si>
  <si>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</si>
  <si>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</si>
  <si>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</si>
  <si>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</si>
  <si>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</si>
  <si>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</si>
  <si>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</si>
  <si>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</si>
  <si>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</si>
  <si>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</si>
  <si>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</si>
  <si>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</si>
  <si>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</si>
  <si>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</si>
  <si>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</si>
  <si>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</si>
  <si>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</si>
  <si>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</si>
  <si>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</si>
  <si>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</si>
  <si>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</si>
  <si>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</si>
  <si>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</si>
  <si>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</si>
  <si>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</si>
  <si>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</si>
  <si>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</si>
  <si>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</si>
  <si>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</si>
  <si>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</si>
  <si>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</si>
  <si>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</si>
  <si>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</si>
  <si>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</si>
  <si>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</si>
  <si>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</si>
  <si>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</si>
  <si>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</si>
  <si>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</si>
  <si>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</si>
  <si>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</si>
  <si>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</si>
  <si>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</si>
  <si>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</si>
  <si>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</si>
  <si>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</si>
  <si>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</si>
  <si>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</si>
  <si>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</si>
  <si>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</si>
  <si>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</si>
  <si>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</si>
  <si>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</si>
  <si>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</si>
  <si>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</si>
  <si>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</si>
  <si>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</si>
  <si>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</si>
  <si>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</si>
  <si>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</si>
  <si>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</si>
  <si>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</si>
  <si>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</si>
  <si>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</si>
  <si>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</si>
  <si>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</si>
  <si>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</si>
  <si>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</si>
  <si>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</si>
  <si>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</si>
  <si>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</si>
  <si>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</si>
  <si>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</si>
  <si>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</si>
  <si>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</si>
  <si>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</si>
  <si>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</si>
  <si>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</si>
  <si>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</si>
  <si>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</si>
  <si>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</si>
  <si>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</si>
  <si>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</si>
  <si>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</si>
  <si>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</si>
  <si>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</si>
  <si>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</si>
  <si>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</si>
  <si>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</si>
  <si>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</si>
  <si>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</si>
  <si>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</si>
  <si>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</si>
  <si>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</si>
  <si>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</si>
  <si>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</si>
  <si>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</si>
  <si>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</si>
  <si>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</si>
  <si>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</si>
  <si>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</si>
  <si>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</si>
  <si>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</si>
  <si>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</si>
  <si>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</si>
  <si>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</si>
  <si>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</si>
  <si>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</si>
  <si>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</si>
  <si>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</si>
  <si>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</si>
  <si>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</si>
  <si>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</si>
  <si>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</si>
  <si>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</si>
  <si>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</si>
  <si>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</si>
  <si>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</si>
  <si>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</si>
  <si>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</si>
  <si>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</si>
  <si>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</si>
  <si>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</si>
  <si>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</si>
  <si>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</si>
  <si>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</si>
  <si>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</si>
  <si>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</si>
  <si>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</si>
  <si>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</si>
  <si>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</si>
  <si>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</si>
  <si>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</si>
  <si>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</si>
  <si>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</si>
  <si>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</si>
  <si>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</si>
  <si>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</si>
  <si>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</si>
  <si>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</si>
  <si>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</si>
  <si>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</si>
  <si>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</si>
  <si>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</si>
  <si>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</si>
  <si>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</si>
  <si>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</si>
  <si>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</si>
  <si>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</si>
  <si>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</si>
  <si>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</si>
  <si>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</si>
  <si>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</si>
  <si>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</si>
  <si>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</si>
  <si>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</si>
  <si>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</si>
  <si>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</si>
  <si>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</si>
  <si>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</si>
  <si>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</si>
  <si>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</si>
  <si>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</si>
  <si>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</si>
  <si>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</si>
  <si>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</si>
  <si>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</si>
  <si>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</si>
  <si>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</si>
  <si>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</si>
  <si>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</si>
  <si>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</si>
  <si>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</si>
  <si>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</si>
  <si>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</si>
  <si>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</si>
  <si>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</si>
  <si>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</si>
  <si>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</si>
  <si>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</si>
  <si>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</si>
  <si>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</si>
  <si>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</si>
  <si>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</si>
  <si>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</si>
  <si>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</si>
  <si>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</si>
  <si>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</si>
  <si>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</si>
  <si>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</si>
  <si>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</si>
  <si>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</si>
  <si>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</si>
  <si>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</si>
  <si>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</si>
  <si>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</si>
  <si>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</si>
  <si>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</si>
  <si>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</si>
  <si>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</si>
  <si>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</si>
  <si>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</si>
  <si>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</si>
  <si>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</si>
  <si>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</si>
  <si>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</si>
  <si>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</si>
  <si>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</si>
  <si>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</si>
  <si>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</si>
  <si>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</si>
  <si>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</si>
  <si>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</si>
  <si>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</si>
  <si>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</si>
  <si>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</si>
  <si>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</si>
  <si>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</si>
  <si>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</si>
  <si>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</si>
  <si>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</si>
  <si>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</si>
  <si>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</si>
  <si>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</si>
  <si>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</si>
  <si>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</si>
  <si>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</si>
  <si>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</si>
  <si>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</si>
  <si>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</si>
  <si>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</si>
  <si>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</si>
  <si>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</si>
  <si>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</si>
  <si>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</si>
  <si>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</si>
  <si>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</si>
  <si>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</si>
  <si>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</si>
  <si>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</si>
  <si>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</si>
  <si>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</si>
  <si>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</si>
  <si>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</si>
  <si>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</si>
  <si>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</si>
  <si>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</si>
  <si>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</si>
  <si>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</si>
  <si>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</si>
  <si>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</si>
  <si>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</si>
  <si>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</si>
  <si>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</si>
  <si>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</si>
  <si>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</si>
  <si>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</si>
  <si>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</si>
  <si>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</si>
  <si>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</si>
  <si>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</si>
  <si>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</si>
  <si>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</si>
  <si>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</si>
  <si>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</si>
  <si>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</si>
  <si>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</si>
  <si>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</si>
  <si>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</si>
  <si>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</si>
  <si>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</si>
  <si>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</si>
  <si>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</si>
  <si>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</si>
  <si>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</si>
  <si>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</si>
  <si>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</si>
  <si>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</si>
  <si>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</si>
  <si>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</si>
  <si>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</si>
  <si>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</si>
  <si>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</si>
  <si>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</si>
  <si>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</si>
  <si>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</si>
  <si>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</si>
  <si>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</si>
  <si>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</si>
  <si>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</si>
  <si>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</si>
  <si>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</si>
  <si>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</si>
  <si>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</si>
  <si>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</si>
  <si>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</si>
  <si>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</si>
  <si>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</si>
  <si>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</si>
  <si>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</si>
  <si>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</si>
  <si>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</si>
  <si>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</si>
  <si>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</si>
  <si>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</si>
  <si>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</si>
  <si>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</si>
  <si>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</si>
  <si>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</si>
  <si>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</si>
  <si>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</si>
  <si>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</si>
  <si>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</si>
  <si>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</si>
  <si>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</si>
  <si>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</si>
  <si>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</si>
  <si>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</si>
  <si>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</si>
  <si>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</si>
  <si>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</si>
  <si>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</si>
  <si>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</si>
  <si>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</si>
  <si>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</si>
  <si>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</si>
  <si>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</si>
  <si>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</si>
  <si>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</si>
  <si>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</si>
  <si>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</si>
  <si>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</si>
  <si>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</si>
  <si>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</si>
  <si>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</si>
  <si>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</si>
  <si>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</si>
  <si>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</si>
  <si>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</si>
  <si>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</si>
  <si>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</si>
  <si>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</si>
  <si>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</si>
  <si>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</si>
  <si>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</si>
  <si>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</si>
  <si>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</si>
  <si>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</si>
  <si>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</si>
  <si>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</si>
  <si>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</si>
  <si>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</si>
  <si>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</si>
  <si>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</si>
  <si>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</si>
  <si>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</si>
  <si>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</si>
  <si>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</si>
  <si>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</si>
  <si>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</si>
  <si>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</si>
  <si>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</si>
  <si>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</si>
  <si>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</si>
  <si>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</si>
  <si>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</si>
  <si>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</si>
  <si>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</si>
  <si>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</si>
  <si>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</si>
  <si>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</si>
  <si>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</si>
  <si>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</si>
  <si>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</si>
  <si>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</si>
  <si>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</si>
  <si>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</si>
  <si>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</si>
  <si>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</si>
  <si>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</si>
  <si>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</si>
  <si>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</si>
  <si>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</si>
  <si>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</si>
  <si>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</si>
  <si>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</si>
  <si>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</si>
  <si>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</si>
  <si>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</si>
  <si>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</si>
  <si>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</si>
  <si>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</si>
  <si>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</si>
  <si>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</si>
  <si>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</si>
  <si>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</si>
  <si>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</si>
  <si>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</si>
  <si>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</si>
  <si>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</si>
  <si>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</si>
  <si>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</si>
  <si>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</si>
  <si>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</si>
  <si>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</si>
  <si>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</si>
  <si>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</si>
  <si>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</si>
  <si>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</si>
  <si>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</si>
  <si>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</si>
  <si>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</si>
  <si>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</si>
  <si>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</si>
  <si>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</si>
  <si>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</si>
  <si>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</si>
  <si>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</si>
  <si>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</si>
  <si>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</si>
  <si>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</si>
  <si>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</si>
  <si>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</si>
  <si>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</si>
  <si>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</si>
  <si>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</si>
  <si>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</si>
  <si>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</si>
  <si>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</si>
  <si>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</si>
  <si>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</si>
  <si>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</si>
  <si>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</si>
  <si>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</si>
  <si>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</si>
  <si>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</si>
  <si>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</si>
  <si>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</si>
  <si>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</si>
  <si>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</si>
  <si>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</si>
  <si>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</si>
  <si>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</si>
  <si>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</si>
  <si>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</si>
  <si>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</si>
  <si>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</si>
  <si>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</si>
  <si>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</si>
  <si>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</si>
  <si>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</si>
  <si>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</si>
  <si>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</si>
  <si>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</si>
  <si>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</si>
  <si>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</si>
  <si>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</si>
  <si>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</si>
  <si>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</si>
  <si>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</si>
  <si>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</si>
  <si>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</si>
  <si>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</si>
  <si>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</si>
  <si>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</si>
  <si>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</si>
  <si>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</si>
  <si>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</si>
  <si>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</si>
  <si>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</si>
  <si>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</si>
  <si>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</si>
  <si>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</si>
  <si>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</si>
  <si>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</si>
  <si>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</si>
  <si>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</si>
  <si>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</si>
  <si>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</si>
  <si>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</si>
  <si>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</si>
  <si>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</si>
  <si>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</si>
  <si>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</si>
  <si>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</si>
  <si>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</si>
  <si>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</si>
  <si>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</si>
  <si>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</si>
  <si>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</si>
  <si>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</si>
  <si>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</si>
  <si>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</si>
  <si>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</si>
  <si>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</si>
  <si>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</si>
  <si>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</si>
  <si>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</si>
  <si>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</si>
  <si>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</si>
  <si>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</si>
  <si>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</si>
  <si>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</si>
  <si>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</si>
  <si>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</si>
  <si>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</si>
  <si>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</si>
  <si>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</si>
  <si>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</si>
  <si>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</si>
  <si>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</si>
  <si>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</si>
  <si>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</si>
  <si>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</si>
  <si>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</si>
  <si>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</si>
  <si>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</si>
  <si>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</si>
  <si>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</si>
  <si>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</si>
  <si>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</si>
  <si>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</si>
  <si>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</si>
  <si>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</si>
  <si>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</si>
  <si>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</si>
  <si>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</si>
  <si>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</si>
  <si>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</si>
  <si>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</si>
  <si>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</si>
  <si>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</si>
  <si>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</si>
  <si>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</si>
  <si>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</si>
  <si>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</si>
  <si>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</si>
  <si>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</si>
  <si>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</si>
  <si>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</si>
  <si>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</si>
  <si>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</si>
  <si>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</si>
  <si>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</si>
  <si>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</si>
  <si>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</si>
  <si>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</si>
  <si>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</si>
  <si>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</si>
  <si>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</si>
  <si>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</si>
  <si>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</si>
  <si>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</si>
  <si>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</si>
  <si>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</si>
  <si>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</si>
  <si>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</si>
  <si>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</si>
  <si>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</si>
  <si>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</si>
  <si>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</si>
  <si>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</si>
  <si>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</si>
  <si>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</si>
  <si>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</si>
  <si>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</si>
  <si>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</si>
  <si>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</si>
  <si>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</si>
  <si>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</si>
  <si>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</si>
  <si>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</si>
  <si>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</si>
  <si>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</si>
  <si>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</si>
  <si>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</si>
  <si>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</si>
  <si>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</si>
  <si>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</si>
  <si>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</si>
  <si>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</si>
  <si>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</si>
  <si>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</si>
  <si>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</si>
  <si>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</si>
  <si>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</si>
  <si>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</si>
  <si>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</si>
  <si>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</si>
  <si>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</si>
  <si>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</si>
  <si>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</si>
  <si>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</si>
  <si>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</si>
  <si>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</si>
  <si>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</si>
  <si>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</si>
  <si>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</si>
  <si>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</si>
  <si>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</si>
  <si>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</si>
  <si>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</si>
  <si>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</si>
  <si>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</si>
  <si>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</si>
  <si>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</si>
  <si>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</si>
  <si>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</si>
  <si>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</si>
  <si>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</si>
  <si>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</si>
  <si>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</si>
  <si>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</si>
  <si>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</si>
  <si>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</si>
  <si>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</si>
  <si>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</si>
  <si>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</si>
  <si>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</si>
  <si>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</si>
  <si>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</si>
  <si>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</si>
  <si>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</si>
  <si>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</si>
  <si>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</si>
  <si>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</si>
  <si>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</si>
  <si>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</si>
  <si>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</si>
  <si>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</si>
  <si>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</si>
  <si>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</si>
  <si>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</si>
  <si>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</si>
  <si>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</si>
  <si>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</si>
  <si>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</si>
  <si>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</si>
  <si>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</si>
  <si>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</si>
  <si>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</si>
  <si>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</si>
  <si>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</si>
  <si>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</si>
  <si>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</si>
  <si>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</si>
  <si>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</si>
  <si>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</si>
  <si>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</si>
  <si>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</si>
  <si>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</si>
  <si>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</si>
  <si>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</si>
  <si>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</si>
  <si>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</si>
  <si>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</si>
  <si>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</si>
  <si>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</si>
  <si>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</si>
  <si>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</si>
  <si>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</si>
  <si>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</si>
  <si>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</si>
  <si>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</si>
  <si>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</si>
  <si>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</si>
  <si>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</si>
  <si>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</si>
  <si>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</si>
  <si>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</si>
  <si>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</si>
  <si>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</si>
  <si>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</si>
  <si>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</si>
  <si>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</si>
  <si>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</si>
  <si>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</si>
  <si>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</si>
  <si>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</si>
  <si>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</si>
  <si>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</si>
  <si>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</si>
  <si>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</si>
  <si>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</si>
  <si>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</si>
  <si>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</si>
  <si>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</si>
  <si>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</si>
  <si>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</si>
  <si>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</si>
  <si>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</si>
  <si>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</si>
  <si>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</si>
  <si>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</si>
  <si>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</si>
  <si>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</si>
  <si>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</si>
  <si>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</si>
  <si>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</si>
  <si>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</si>
  <si>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</si>
  <si>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</si>
  <si>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</si>
  <si>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</si>
  <si>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</si>
  <si>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</si>
  <si>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</si>
  <si>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</si>
  <si>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</si>
  <si>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</si>
  <si>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</si>
  <si>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</si>
  <si>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</si>
  <si>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</si>
  <si>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</si>
  <si>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</si>
  <si>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</si>
  <si>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</si>
  <si>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</si>
  <si>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</si>
  <si>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</si>
  <si>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</si>
  <si>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</si>
  <si>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</si>
  <si>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</si>
  <si>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</si>
  <si>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</si>
  <si>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</si>
  <si>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</si>
  <si>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</si>
  <si>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</si>
  <si>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</si>
  <si>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</si>
  <si>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</si>
  <si>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</si>
  <si>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</si>
  <si>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</si>
  <si>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</si>
  <si>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</si>
  <si>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</si>
  <si>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</si>
  <si>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</si>
  <si>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</si>
  <si>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</si>
  <si>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</si>
  <si>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</si>
  <si>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</si>
  <si>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</si>
  <si>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</si>
  <si>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</si>
  <si>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</si>
  <si>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</si>
  <si>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</si>
  <si>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</si>
  <si>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</si>
  <si>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</si>
  <si>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</si>
  <si>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</si>
  <si>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</si>
  <si>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</si>
  <si>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</si>
  <si>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</si>
  <si>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</si>
  <si>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</si>
  <si>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</si>
  <si>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</si>
  <si>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</si>
  <si>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</si>
  <si>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</si>
  <si>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</si>
  <si>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</si>
  <si>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</si>
  <si>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</si>
  <si>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</si>
  <si>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</si>
  <si>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</si>
  <si>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</si>
  <si>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</si>
  <si>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</si>
  <si>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</si>
  <si>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</si>
  <si>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</si>
  <si>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</si>
  <si>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</si>
  <si>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</si>
  <si>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</si>
  <si>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</si>
  <si>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</si>
  <si>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</si>
  <si>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</si>
  <si>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</si>
  <si>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</si>
  <si>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</si>
  <si>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</si>
  <si>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</si>
  <si>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</si>
  <si>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</si>
  <si>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</si>
  <si>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</si>
  <si>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</si>
  <si>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</si>
  <si>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</si>
  <si>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</si>
  <si>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</si>
  <si>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</si>
  <si>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</si>
  <si>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</si>
  <si>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</si>
  <si>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</si>
  <si>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</si>
  <si>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</si>
  <si>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</si>
  <si>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</si>
  <si>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</si>
  <si>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</si>
  <si>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</si>
  <si>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</si>
  <si>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</si>
  <si>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</si>
  <si>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</si>
  <si>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</si>
  <si>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</si>
  <si>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</si>
  <si>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</si>
  <si>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</si>
  <si>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</si>
  <si>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</si>
  <si>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</si>
  <si>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</si>
  <si>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</si>
  <si>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</si>
  <si>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</si>
  <si>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</si>
  <si>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</si>
  <si>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</si>
  <si>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</si>
  <si>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</si>
  <si>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</si>
  <si>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</si>
  <si>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</si>
  <si>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</si>
  <si>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</si>
  <si>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</si>
  <si>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</si>
  <si>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</si>
  <si>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</si>
  <si>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</si>
  <si>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</si>
  <si>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</si>
  <si>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</si>
  <si>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</si>
  <si>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</si>
  <si>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</si>
  <si>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</si>
  <si>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</si>
  <si>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</si>
  <si>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</si>
  <si>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</si>
  <si>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</si>
  <si>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</si>
  <si>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</si>
  <si>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</si>
  <si>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</si>
  <si>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</si>
  <si>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</si>
  <si>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</si>
  <si>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</si>
  <si>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</si>
  <si>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</si>
  <si>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</si>
  <si>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</si>
  <si>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</si>
  <si>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</si>
  <si>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</si>
  <si>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</si>
  <si>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</si>
  <si>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</si>
  <si>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</si>
  <si>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</si>
  <si>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</si>
  <si>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</si>
  <si>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</si>
  <si>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</si>
  <si>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</si>
  <si>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</si>
  <si>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</si>
  <si>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</si>
  <si>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</si>
  <si>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</si>
  <si>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</si>
  <si>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</si>
  <si>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</si>
  <si>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</si>
  <si>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</si>
  <si>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</si>
  <si>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</si>
  <si>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</si>
  <si>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</si>
  <si>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</si>
  <si>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</si>
  <si>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</si>
  <si>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</si>
  <si>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</si>
  <si>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</si>
  <si>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</si>
  <si>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</si>
  <si>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</si>
  <si>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</si>
  <si>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</si>
  <si>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</si>
  <si>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</si>
  <si>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</si>
  <si>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</si>
  <si>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</si>
  <si>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</si>
  <si>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</si>
  <si>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</si>
  <si>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</si>
  <si>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</si>
  <si>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</si>
  <si>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</si>
  <si>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</si>
  <si>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</si>
  <si>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</si>
  <si>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</si>
  <si>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</si>
  <si>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</si>
  <si>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</si>
  <si>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</si>
  <si>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</si>
  <si>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</si>
  <si>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</si>
  <si>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</si>
  <si>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</si>
  <si>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</si>
  <si>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</si>
  <si>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</si>
  <si>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</si>
  <si>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</si>
  <si>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</si>
  <si>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</si>
  <si>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</si>
  <si>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</si>
  <si>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</si>
  <si>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</si>
  <si>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</si>
  <si>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</si>
  <si>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</si>
  <si>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</si>
  <si>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</si>
  <si>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</si>
  <si>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</si>
  <si>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</si>
  <si>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</si>
  <si>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</si>
  <si>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</si>
  <si>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</si>
  <si>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</si>
  <si>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</si>
  <si>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</si>
  <si>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</si>
  <si>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</si>
  <si>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</si>
  <si>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</si>
  <si>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</si>
  <si>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</si>
  <si>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</si>
  <si>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</si>
  <si>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</si>
  <si>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</si>
  <si>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</si>
  <si>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</si>
  <si>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</si>
  <si>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</si>
  <si>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</si>
  <si>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</si>
  <si>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</si>
  <si>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</si>
  <si>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</si>
  <si>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</si>
  <si>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</si>
  <si>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</si>
  <si>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</si>
  <si>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</si>
  <si>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</si>
  <si>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</si>
  <si>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</si>
  <si>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</si>
  <si>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</si>
  <si>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</si>
  <si>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</si>
  <si>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</si>
  <si>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</si>
  <si>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</si>
  <si>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</si>
  <si>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</si>
  <si>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</si>
  <si>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</si>
  <si>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</si>
  <si>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</si>
  <si>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</si>
  <si>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</si>
  <si>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</si>
  <si>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</si>
  <si>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</si>
  <si>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</si>
  <si>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</si>
  <si>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</si>
  <si>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</si>
  <si>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</si>
  <si>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</si>
  <si>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</si>
  <si>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</si>
  <si>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</si>
  <si>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</si>
  <si>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</si>
  <si>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</si>
  <si>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</si>
  <si>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</si>
  <si>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</si>
  <si>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</si>
  <si>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</si>
  <si>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</si>
  <si>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</si>
  <si>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</si>
  <si>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</si>
  <si>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</si>
  <si>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</si>
  <si>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</si>
  <si>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</si>
  <si>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</si>
  <si>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</si>
  <si>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</si>
  <si>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</si>
  <si>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</si>
  <si>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</si>
  <si>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</si>
  <si>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</si>
  <si>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</si>
  <si>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</si>
  <si>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</si>
  <si>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</si>
  <si>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</si>
  <si>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</si>
  <si>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</si>
  <si>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</si>
  <si>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</si>
  <si>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</si>
  <si>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</si>
  <si>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</si>
  <si>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</si>
  <si>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</si>
  <si>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</si>
  <si>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</si>
  <si>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</si>
  <si>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</si>
  <si>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</si>
  <si>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</si>
  <si>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</si>
  <si>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</si>
  <si>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</si>
  <si>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</si>
  <si>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</si>
  <si>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</si>
  <si>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</si>
  <si>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</si>
  <si>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</si>
  <si>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</si>
  <si>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</si>
  <si>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</si>
  <si>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</si>
  <si>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</si>
  <si>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</si>
  <si>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</si>
  <si>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</si>
  <si>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</si>
  <si>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</si>
  <si>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</si>
  <si>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</si>
  <si>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</si>
  <si>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</si>
  <si>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</si>
  <si>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</si>
  <si>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</si>
  <si>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</si>
  <si>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</si>
  <si>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</si>
  <si>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</si>
  <si>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</si>
  <si>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</si>
  <si>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</si>
  <si>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</si>
  <si>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</si>
  <si>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</si>
  <si>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</si>
  <si>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</si>
  <si>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</si>
  <si>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</si>
  <si>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</si>
  <si>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</si>
  <si>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</si>
  <si>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</si>
  <si>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</si>
  <si>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</si>
  <si>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</si>
  <si>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</si>
  <si>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</si>
  <si>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</si>
  <si>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</si>
  <si>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</si>
  <si>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</si>
  <si>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</si>
  <si>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</si>
  <si>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</si>
  <si>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</si>
  <si>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</si>
  <si>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</si>
  <si>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</si>
  <si>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</si>
  <si>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</si>
  <si>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</si>
  <si>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</si>
  <si>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</si>
  <si>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</si>
  <si>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</si>
  <si>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</si>
  <si>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</si>
  <si>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</si>
  <si>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</si>
  <si>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</si>
  <si>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</si>
  <si>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</si>
  <si>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</si>
  <si>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</si>
  <si>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</si>
  <si>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</si>
  <si>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</si>
  <si>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</si>
  <si>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</si>
  <si>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</si>
  <si>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</si>
  <si>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</si>
  <si>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</si>
  <si>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</si>
  <si>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</si>
  <si>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</si>
  <si>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</si>
  <si>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</si>
  <si>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</si>
  <si>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</si>
  <si>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</si>
  <si>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</si>
  <si>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</si>
  <si>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</si>
  <si>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</si>
  <si>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</si>
  <si>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</si>
  <si>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</si>
  <si>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</si>
  <si>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</si>
  <si>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</si>
  <si>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</si>
  <si>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</si>
  <si>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</si>
  <si>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</si>
  <si>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</si>
  <si>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</si>
  <si>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</si>
  <si>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</si>
  <si>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</si>
  <si>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</si>
  <si>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</si>
  <si>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</si>
  <si>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</si>
  <si>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</si>
  <si>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</si>
  <si>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</si>
  <si>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</si>
  <si>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</si>
  <si>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</si>
  <si>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</si>
  <si>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</si>
  <si>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</si>
  <si>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</si>
  <si>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</si>
  <si>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</si>
  <si>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</si>
  <si>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</si>
  <si>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</si>
  <si>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</si>
  <si>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</si>
  <si>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</si>
  <si>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</si>
  <si>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</si>
  <si>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</si>
  <si>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</si>
  <si>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</si>
  <si>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</si>
  <si>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</si>
  <si>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</si>
  <si>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</si>
  <si>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</si>
  <si>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</si>
  <si>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</si>
  <si>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</si>
  <si>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</si>
  <si>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</si>
  <si>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</si>
  <si>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</si>
  <si>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</si>
  <si>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</si>
  <si>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</si>
  <si>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</si>
  <si>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</si>
  <si>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</si>
  <si>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</si>
  <si>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</si>
  <si>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</si>
  <si>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</si>
  <si>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</si>
  <si>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</si>
  <si>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</si>
  <si>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</si>
  <si>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</si>
  <si>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</si>
  <si>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</si>
  <si>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</si>
  <si>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</si>
  <si>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</si>
  <si>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</si>
  <si>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</si>
  <si>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</si>
  <si>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</si>
  <si>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</si>
  <si>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</si>
  <si>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</si>
  <si>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</si>
  <si>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</si>
  <si>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</si>
  <si>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</si>
  <si>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</si>
  <si>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</si>
  <si>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</si>
  <si>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</si>
  <si>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</si>
  <si>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</si>
  <si>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</si>
  <si>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</si>
  <si>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</si>
  <si>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</si>
  <si>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</si>
  <si>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</si>
  <si>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</si>
  <si>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</si>
  <si>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</si>
  <si>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</si>
  <si>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</si>
  <si>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</si>
  <si>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</si>
  <si>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</si>
  <si>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</si>
  <si>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</si>
  <si>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</si>
  <si>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</si>
  <si>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</si>
  <si>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</si>
  <si>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</si>
  <si>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</si>
  <si>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</si>
  <si>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</si>
  <si>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</si>
  <si>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</si>
  <si>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</si>
  <si>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</si>
  <si>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</si>
  <si>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</si>
  <si>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</si>
  <si>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</si>
  <si>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</si>
  <si>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</si>
  <si>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</si>
  <si>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</si>
  <si>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</si>
  <si>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</si>
  <si>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</si>
  <si>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</si>
  <si>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</si>
  <si>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</si>
  <si>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</si>
  <si>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</si>
  <si>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</si>
  <si>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</si>
  <si>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</si>
  <si>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</si>
  <si>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</si>
  <si>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</si>
  <si>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</si>
  <si>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</si>
  <si>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</si>
  <si>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</si>
  <si>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</si>
  <si>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</si>
  <si>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</si>
  <si>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</si>
  <si>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</si>
  <si>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</si>
  <si>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</si>
  <si>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</si>
  <si>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</si>
  <si>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</si>
  <si>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</si>
  <si>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</si>
  <si>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</si>
  <si>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</si>
  <si>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</si>
  <si>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</si>
  <si>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</si>
  <si>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</si>
  <si>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</si>
  <si>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</si>
  <si>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</si>
  <si>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</si>
  <si>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</si>
  <si>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</si>
  <si>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</si>
  <si>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</si>
  <si>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</si>
  <si>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</si>
  <si>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</si>
  <si>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</si>
  <si>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</si>
  <si>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</si>
  <si>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</si>
  <si>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</si>
  <si>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</si>
  <si>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</si>
  <si>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</si>
  <si>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</si>
  <si>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</si>
  <si>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</si>
  <si>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</si>
  <si>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</si>
  <si>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</si>
  <si>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</si>
  <si>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</si>
  <si>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</si>
  <si>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</si>
  <si>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</si>
  <si>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</si>
  <si>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</si>
  <si>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</si>
  <si>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</si>
  <si>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</si>
  <si>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</si>
  <si>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</si>
  <si>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</si>
  <si>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</si>
  <si>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</si>
  <si>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</si>
  <si>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</si>
  <si>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</si>
  <si>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</si>
  <si>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</si>
  <si>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</si>
  <si>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</si>
  <si>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</si>
  <si>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</si>
  <si>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</si>
  <si>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</si>
  <si>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</si>
  <si>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</si>
  <si>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</si>
  <si>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</si>
  <si>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</si>
  <si>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</si>
  <si>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</si>
  <si>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</si>
  <si>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</si>
  <si>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</si>
  <si>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</si>
  <si>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</si>
  <si>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</si>
  <si>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</si>
  <si>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</si>
  <si>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</si>
  <si>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</si>
  <si>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</si>
  <si>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</si>
  <si>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</si>
  <si>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</si>
  <si>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</si>
  <si>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</si>
  <si>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</si>
  <si>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</si>
  <si>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</si>
  <si>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</si>
  <si>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</si>
  <si>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</si>
  <si>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</si>
  <si>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</si>
  <si>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</si>
  <si>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</si>
  <si>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</si>
  <si>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</si>
  <si>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</si>
  <si>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</si>
  <si>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</si>
  <si>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</si>
  <si>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</si>
  <si>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</si>
  <si>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</si>
  <si>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</si>
  <si>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</si>
  <si>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</si>
  <si>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</si>
  <si>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</si>
  <si>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</si>
  <si>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</si>
  <si>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</si>
  <si>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</si>
  <si>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</si>
  <si>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</si>
  <si>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</si>
  <si>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</si>
  <si>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</si>
  <si>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</si>
  <si>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</si>
  <si>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</si>
  <si>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</si>
  <si>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</si>
  <si>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</si>
  <si>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</si>
  <si>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</si>
  <si>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</si>
  <si>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</si>
  <si>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</si>
  <si>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</si>
  <si>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</si>
  <si>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</si>
  <si>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</si>
  <si>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</si>
  <si>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</si>
  <si>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</si>
  <si>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</si>
  <si>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</si>
  <si>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</si>
  <si>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</si>
  <si>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</si>
  <si>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</si>
  <si>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</si>
  <si>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</si>
  <si>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</si>
  <si>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</si>
  <si>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</si>
  <si>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</si>
  <si>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</si>
  <si>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</si>
  <si>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</si>
  <si>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</si>
  <si>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</si>
  <si>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</si>
  <si>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</si>
  <si>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</si>
  <si>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</si>
  <si>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</si>
  <si>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</si>
  <si>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</si>
  <si>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</si>
  <si>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</si>
  <si>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</si>
  <si>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</si>
  <si>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</si>
  <si>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</si>
  <si>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</si>
  <si>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</si>
  <si>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</si>
  <si>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</si>
  <si>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</si>
  <si>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</si>
  <si>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</si>
  <si>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</si>
  <si>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</si>
  <si>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</si>
  <si>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</si>
  <si>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</si>
  <si>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</si>
  <si>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</si>
  <si>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</si>
  <si>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</si>
  <si>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</si>
  <si>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</si>
  <si>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</si>
  <si>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</si>
  <si>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</si>
  <si>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</si>
  <si>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</si>
  <si>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</si>
  <si>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</si>
  <si>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</si>
  <si>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</si>
  <si>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</si>
  <si>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</si>
  <si>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</si>
  <si>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</si>
  <si>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</si>
  <si>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</si>
  <si>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</si>
  <si>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</si>
  <si>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</si>
  <si>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</si>
  <si>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</si>
  <si>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</si>
  <si>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</si>
  <si>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</si>
  <si>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</si>
  <si>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</si>
  <si>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</si>
  <si>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</si>
  <si>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</si>
  <si>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</si>
  <si>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</si>
  <si>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</si>
  <si>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</si>
  <si>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</si>
  <si>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</si>
  <si>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</si>
  <si>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</si>
  <si>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</si>
  <si>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</si>
  <si>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</si>
  <si>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</si>
  <si>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</si>
  <si>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</si>
  <si>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</si>
  <si>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</si>
  <si>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</si>
  <si>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</si>
  <si>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</si>
  <si>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</si>
  <si>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</si>
  <si>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</si>
  <si>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</si>
  <si>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</si>
  <si>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</si>
  <si>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</si>
  <si>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</si>
  <si>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</si>
  <si>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</si>
  <si>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</si>
  <si>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</si>
  <si>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</si>
  <si>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</si>
  <si>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</si>
  <si>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</si>
  <si>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</si>
  <si>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</si>
  <si>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</si>
  <si>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</si>
  <si>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</si>
  <si>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</si>
  <si>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</si>
  <si>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</si>
  <si>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</si>
  <si>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</si>
  <si>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</si>
  <si>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</si>
  <si>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</si>
  <si>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</si>
  <si>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</si>
  <si>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</si>
  <si>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</si>
  <si>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</si>
  <si>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</si>
  <si>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</si>
  <si>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</si>
  <si>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</si>
  <si>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</si>
  <si>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</si>
  <si>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</si>
  <si>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</si>
  <si>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</si>
  <si>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</si>
  <si>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</si>
  <si>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</si>
  <si>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</si>
  <si>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</si>
  <si>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</si>
  <si>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</si>
  <si>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</si>
  <si>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</si>
  <si>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</si>
  <si>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</si>
  <si>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</si>
  <si>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</si>
  <si>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</si>
  <si>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</si>
  <si>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</si>
  <si>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</si>
  <si>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</si>
  <si>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</si>
  <si>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</si>
  <si>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</si>
  <si>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</si>
  <si>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</si>
  <si>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</si>
  <si>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</si>
  <si>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</si>
  <si>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</si>
  <si>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</si>
  <si>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</si>
  <si>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</si>
  <si>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</si>
  <si>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</si>
  <si>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</si>
  <si>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</si>
  <si>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</si>
  <si>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</si>
  <si>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</si>
  <si>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</si>
  <si>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</si>
  <si>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</si>
  <si>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</si>
  <si>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</si>
  <si>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</si>
  <si>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</si>
  <si>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</si>
  <si>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</si>
  <si>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</si>
  <si>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</si>
  <si>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</si>
  <si>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</si>
  <si>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</si>
  <si>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</si>
  <si>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</si>
  <si>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</si>
  <si>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</si>
  <si>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</si>
  <si>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</si>
  <si>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</si>
  <si>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</si>
  <si>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</si>
  <si>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</si>
  <si>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</si>
  <si>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</si>
  <si>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</si>
  <si>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</si>
  <si>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</si>
  <si>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</si>
  <si>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</si>
  <si>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</si>
  <si>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</si>
  <si>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</si>
  <si>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</si>
  <si>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</si>
  <si>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</si>
  <si>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</si>
  <si>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</si>
  <si>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</si>
  <si>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</si>
  <si>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</si>
  <si>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</si>
  <si>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</si>
  <si>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</si>
  <si>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</si>
  <si>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</si>
  <si>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</si>
  <si>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</si>
  <si>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</si>
  <si>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</si>
  <si>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</si>
  <si>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</si>
  <si>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</si>
  <si>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</si>
  <si>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</si>
  <si>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</si>
  <si>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</si>
  <si>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</si>
  <si>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</si>
  <si>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</si>
  <si>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</si>
  <si>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</si>
  <si>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</si>
  <si>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</si>
  <si>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</si>
  <si>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</si>
  <si>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</si>
  <si>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</si>
  <si>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</si>
  <si>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</si>
  <si>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</si>
  <si>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</si>
  <si>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</si>
  <si>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</si>
  <si>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</si>
  <si>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</si>
  <si>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</si>
  <si>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</si>
  <si>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</si>
  <si>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</si>
  <si>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</si>
  <si>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</si>
  <si>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</si>
  <si>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</si>
  <si>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</si>
  <si>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</si>
  <si>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</si>
  <si>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</si>
  <si>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</si>
  <si>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</si>
  <si>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</si>
  <si>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</si>
  <si>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</si>
  <si>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</si>
  <si>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</si>
  <si>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</si>
  <si>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</si>
  <si>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</si>
  <si>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</si>
  <si>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</si>
  <si>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</si>
  <si>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</si>
  <si>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</si>
  <si>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</si>
  <si>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</si>
  <si>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</si>
  <si>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</si>
  <si>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</si>
  <si>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</si>
  <si>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</si>
  <si>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</si>
  <si>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</si>
  <si>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</si>
  <si>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</si>
  <si>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</si>
  <si>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</si>
  <si>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</si>
  <si>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</si>
  <si>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</si>
  <si>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</si>
  <si>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</si>
  <si>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</si>
  <si>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</si>
  <si>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</si>
  <si>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</si>
  <si>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</si>
  <si>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</si>
  <si>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</si>
  <si>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</si>
  <si>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</si>
  <si>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</si>
  <si>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</si>
  <si>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</si>
  <si>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</si>
  <si>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</si>
  <si>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</si>
  <si>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</si>
  <si>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</si>
  <si>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</si>
  <si>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</si>
  <si>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</si>
  <si>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</si>
  <si>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</si>
  <si>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</si>
  <si>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</si>
  <si>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</si>
  <si>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</si>
  <si>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</si>
  <si>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</si>
  <si>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</si>
  <si>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</si>
  <si>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</si>
  <si>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</si>
  <si>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</si>
  <si>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</si>
  <si>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</si>
  <si>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</si>
  <si>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</si>
  <si>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</si>
  <si>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</si>
  <si>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</si>
  <si>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</si>
  <si>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</si>
  <si>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</si>
  <si>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</si>
  <si>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</si>
  <si>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</si>
  <si>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</si>
  <si>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</si>
  <si>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</si>
  <si>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</si>
  <si>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</si>
  <si>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</si>
  <si>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</si>
  <si>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</si>
  <si>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</si>
  <si>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</si>
  <si>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</si>
  <si>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</si>
  <si>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</si>
  <si>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</si>
  <si>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</si>
  <si>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</si>
  <si>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</si>
  <si>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</si>
  <si>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</si>
  <si>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</si>
  <si>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</si>
  <si>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</si>
  <si>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</si>
  <si>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</si>
  <si>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</si>
  <si>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</si>
  <si>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</si>
  <si>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</si>
  <si>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</si>
  <si>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</si>
  <si>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</si>
  <si>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</si>
  <si>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</si>
  <si>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</si>
  <si>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</si>
  <si>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</si>
  <si>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</si>
  <si>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</si>
  <si>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</si>
  <si>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</si>
  <si>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</si>
  <si>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</si>
  <si>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</si>
  <si>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</si>
  <si>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</si>
  <si>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</si>
  <si>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</si>
  <si>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</si>
  <si>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</si>
  <si>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</si>
  <si>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</si>
  <si>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</si>
  <si>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</si>
  <si>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</si>
  <si>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</si>
  <si>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</si>
  <si>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</si>
  <si>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</si>
  <si>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</si>
  <si>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</si>
  <si>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</si>
  <si>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</si>
  <si>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</si>
  <si>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</si>
  <si>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</si>
  <si>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</si>
  <si>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</si>
  <si>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</si>
  <si>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</si>
  <si>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</si>
  <si>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</si>
  <si>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</si>
  <si>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</si>
  <si>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</si>
  <si>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</si>
  <si>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</si>
  <si>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</si>
  <si>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</si>
  <si>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</si>
  <si>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</si>
  <si>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</si>
  <si>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</si>
  <si>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</si>
  <si>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</si>
  <si>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</si>
  <si>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</si>
  <si>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</si>
  <si>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</si>
  <si>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</si>
  <si>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</si>
  <si>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</si>
  <si>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</si>
  <si>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</si>
  <si>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</si>
  <si>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</si>
  <si>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</si>
  <si>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</si>
  <si>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</si>
  <si>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</si>
  <si>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</si>
  <si>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</si>
  <si>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</si>
  <si>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</si>
  <si>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</si>
  <si>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</si>
  <si>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</si>
  <si>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</si>
  <si>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</si>
  <si>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</si>
  <si>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</si>
  <si>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</si>
  <si>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</si>
  <si>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</si>
  <si>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</si>
  <si>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</si>
  <si>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</si>
  <si>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</si>
  <si>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</si>
  <si>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</si>
  <si>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</si>
  <si>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</si>
  <si>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</si>
  <si>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</si>
  <si>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</si>
  <si>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</si>
  <si>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</si>
  <si>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</si>
  <si>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</si>
  <si>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</si>
  <si>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</si>
  <si>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</si>
  <si>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</si>
  <si>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</si>
  <si>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</si>
  <si>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</si>
  <si>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</si>
  <si>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</si>
  <si>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</si>
  <si>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</si>
  <si>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</si>
  <si>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</si>
  <si>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</si>
  <si>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</si>
  <si>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</si>
  <si>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</si>
  <si>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</si>
  <si>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</si>
  <si>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</si>
  <si>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</si>
  <si>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</si>
  <si>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</si>
  <si>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</si>
  <si>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</si>
  <si>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</si>
  <si>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</si>
  <si>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</si>
  <si>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</si>
  <si>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</si>
  <si>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</si>
  <si>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</si>
  <si>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</si>
  <si>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</si>
  <si>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</si>
  <si>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</si>
  <si>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</si>
  <si>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</si>
  <si>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</si>
  <si>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</si>
  <si>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</si>
  <si>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</si>
  <si>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</si>
  <si>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</si>
  <si>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</si>
  <si>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</si>
  <si>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</si>
  <si>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</si>
  <si>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</si>
  <si>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</si>
  <si>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</si>
  <si>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</si>
  <si>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</si>
  <si>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</si>
  <si>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</si>
  <si>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</si>
  <si>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</si>
  <si>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</si>
  <si>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</si>
  <si>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</si>
  <si>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</si>
  <si>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</si>
  <si>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</si>
  <si>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</si>
  <si>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</si>
  <si>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</si>
  <si>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</si>
  <si>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</si>
  <si>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</si>
  <si>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</si>
  <si>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</si>
  <si>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</si>
  <si>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</si>
  <si>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</si>
  <si>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</si>
  <si>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</si>
  <si>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</si>
  <si>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</si>
  <si>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</si>
  <si>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</si>
  <si>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</si>
  <si>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</si>
  <si>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</si>
  <si>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</si>
  <si>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</si>
  <si>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</si>
  <si>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</si>
  <si>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</si>
  <si>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</si>
  <si>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</si>
  <si>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</si>
  <si>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</si>
  <si>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</si>
  <si>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</si>
  <si>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</si>
  <si>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</si>
  <si>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</si>
  <si>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</si>
  <si>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</si>
  <si>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</si>
  <si>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</si>
  <si>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</si>
  <si>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</si>
  <si>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</si>
  <si>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</si>
  <si>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</si>
  <si>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</si>
  <si>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</si>
  <si>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</si>
  <si>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</si>
  <si>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</si>
  <si>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</si>
  <si>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</si>
  <si>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</si>
  <si>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</si>
  <si>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</si>
  <si>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</si>
  <si>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</si>
  <si>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</si>
  <si>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</si>
  <si>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</si>
  <si>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</si>
  <si>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</si>
  <si>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</si>
  <si>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</si>
  <si>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</si>
  <si>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</si>
  <si>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</si>
  <si>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</si>
  <si>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</si>
  <si>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</si>
  <si>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</si>
  <si>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</si>
  <si>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</si>
  <si>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</si>
  <si>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</si>
  <si>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</si>
  <si>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</si>
  <si>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</si>
  <si>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</si>
  <si>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</si>
  <si>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</si>
  <si>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</si>
  <si>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</si>
  <si>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</si>
  <si>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</si>
  <si>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</si>
  <si>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</si>
  <si>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</si>
  <si>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</si>
  <si>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</si>
  <si>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</si>
  <si>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</si>
  <si>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</si>
  <si>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</si>
  <si>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</si>
  <si>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</si>
  <si>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</si>
  <si>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</si>
  <si>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</si>
  <si>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</si>
  <si>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</si>
  <si>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</si>
  <si>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</si>
  <si>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</si>
  <si>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</si>
  <si>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</si>
  <si>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</si>
  <si>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</si>
  <si>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</si>
  <si>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</si>
  <si>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</si>
  <si>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</si>
  <si>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</si>
  <si>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</si>
  <si>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</si>
  <si>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</si>
  <si>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</si>
  <si>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</si>
  <si>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</si>
  <si>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</si>
  <si>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</si>
  <si>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</si>
  <si>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</si>
  <si>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</si>
  <si>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</si>
  <si>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</si>
  <si>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</si>
  <si>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</si>
  <si>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</si>
  <si>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</si>
  <si>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</si>
  <si>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</si>
  <si>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</si>
  <si>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</si>
  <si>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</si>
  <si>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</si>
  <si>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</si>
  <si>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</si>
  <si>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</si>
  <si>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</si>
  <si>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</si>
  <si>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</si>
  <si>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</si>
  <si>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</si>
  <si>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</si>
  <si>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</si>
  <si>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</si>
  <si>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</si>
  <si>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</si>
  <si>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</si>
  <si>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</si>
  <si>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</si>
  <si>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</si>
  <si>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</si>
  <si>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</si>
  <si>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</si>
  <si>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</si>
  <si>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</si>
  <si>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</si>
  <si>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</si>
  <si>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</si>
  <si>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</si>
  <si>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</si>
  <si>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</si>
  <si>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</si>
  <si>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</si>
  <si>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</si>
  <si>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</si>
  <si>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</si>
  <si>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</si>
  <si>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</si>
  <si>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</si>
  <si>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</si>
  <si>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</si>
  <si>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</si>
  <si>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</si>
  <si>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</si>
  <si>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</si>
  <si>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</si>
  <si>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</si>
  <si>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</si>
  <si>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</si>
  <si>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</si>
  <si>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</si>
  <si>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</si>
  <si>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</si>
  <si>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</si>
  <si>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</si>
  <si>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</si>
  <si>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</si>
  <si>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</si>
  <si>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</si>
  <si>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</si>
  <si>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</si>
  <si>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</si>
  <si>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</si>
  <si>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</si>
  <si>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</si>
  <si>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</si>
  <si>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</si>
  <si>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</si>
  <si>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</si>
  <si>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</si>
  <si>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</si>
  <si>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</si>
  <si>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</si>
  <si>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</si>
  <si>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</si>
  <si>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</si>
  <si>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</si>
  <si>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</si>
  <si>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</si>
  <si>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</si>
  <si>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</si>
  <si>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</si>
  <si>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</si>
  <si>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</si>
  <si>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</si>
  <si>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</si>
  <si>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</si>
  <si>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</si>
  <si>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</si>
  <si>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</si>
  <si>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</si>
  <si>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</si>
  <si>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</si>
  <si>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</si>
  <si>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</si>
  <si>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</si>
  <si>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</si>
  <si>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</si>
  <si>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</si>
  <si>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</si>
  <si>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</si>
  <si>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</si>
  <si>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</si>
  <si>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</si>
  <si>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</si>
  <si>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</si>
  <si>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</si>
  <si>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</si>
  <si>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</si>
  <si>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</si>
  <si>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</si>
  <si>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</si>
  <si>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</si>
  <si>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</si>
  <si>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</si>
  <si>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</si>
  <si>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</si>
  <si>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</si>
  <si>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</si>
  <si>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</si>
  <si>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</si>
  <si>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</si>
  <si>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</si>
  <si>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</si>
  <si>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</si>
  <si>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</si>
  <si>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</si>
  <si>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</si>
  <si>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</si>
  <si>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</si>
  <si>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</si>
  <si>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</si>
  <si>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</si>
  <si>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</si>
  <si>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</si>
  <si>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</si>
  <si>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</si>
  <si>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</si>
  <si>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</si>
  <si>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</si>
  <si>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</si>
  <si>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</si>
  <si>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</si>
  <si>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</si>
  <si>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</si>
  <si>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</si>
  <si>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</si>
  <si>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</si>
  <si>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</si>
  <si>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</si>
  <si>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</si>
  <si>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</si>
  <si>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</si>
  <si>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</si>
  <si>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</si>
  <si>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</si>
  <si>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</si>
  <si>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</si>
  <si>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</si>
  <si>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</si>
  <si>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</si>
  <si>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</si>
  <si>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</si>
  <si>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</si>
  <si>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</si>
  <si>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</si>
  <si>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</si>
  <si>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</si>
  <si>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</si>
  <si>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</si>
  <si>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</si>
  <si>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</si>
  <si>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</si>
  <si>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</si>
  <si>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</si>
  <si>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</si>
  <si>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</si>
  <si>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</si>
  <si>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</si>
  <si>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</si>
  <si>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</si>
  <si>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</si>
  <si>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</si>
  <si>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</si>
  <si>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</si>
  <si>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</si>
  <si>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</si>
  <si>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</si>
  <si>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</si>
  <si>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</si>
  <si>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</si>
  <si>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</si>
  <si>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</si>
  <si>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</si>
  <si>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</si>
  <si>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</si>
  <si>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</si>
  <si>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</si>
  <si>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</si>
  <si>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</si>
  <si>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</si>
  <si>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</si>
  <si>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</si>
  <si>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</si>
  <si>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</si>
  <si>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</si>
  <si>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</si>
  <si>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</si>
  <si>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</si>
  <si>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</si>
  <si>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</si>
  <si>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</si>
  <si>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</si>
  <si>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</si>
  <si>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</si>
  <si>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</si>
  <si>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</si>
  <si>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</si>
  <si>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</si>
  <si>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</si>
  <si>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</si>
  <si>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</si>
  <si>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</si>
  <si>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</si>
  <si>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</si>
  <si>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</si>
  <si>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</si>
  <si>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</si>
  <si>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</si>
  <si>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</si>
  <si>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</si>
  <si>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</si>
  <si>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</si>
  <si>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</si>
  <si>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</si>
  <si>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</si>
  <si>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</si>
  <si>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</si>
  <si>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</si>
  <si>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</si>
  <si>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</si>
  <si>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</si>
  <si>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</si>
  <si>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</si>
  <si>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</si>
  <si>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</si>
  <si>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</si>
  <si>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</si>
  <si>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</si>
  <si>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</si>
  <si>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</si>
  <si>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</si>
  <si>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</si>
  <si>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</si>
  <si>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</si>
  <si>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</si>
  <si>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</si>
  <si>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</si>
  <si>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</si>
  <si>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</si>
  <si>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</si>
  <si>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</si>
  <si>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</si>
  <si>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</si>
  <si>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</si>
  <si>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</si>
  <si>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</si>
  <si>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</si>
  <si>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</si>
  <si>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</si>
  <si>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</si>
  <si>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</si>
  <si>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</si>
  <si>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</si>
  <si>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</si>
  <si>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</si>
  <si>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</si>
  <si>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</si>
  <si>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</si>
  <si>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</si>
  <si>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</si>
  <si>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</si>
  <si>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</si>
  <si>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</si>
  <si>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</si>
  <si>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</si>
  <si>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</si>
  <si>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</si>
  <si>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</si>
  <si>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</si>
  <si>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</si>
  <si>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</si>
  <si>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</si>
  <si>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</si>
  <si>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</si>
  <si>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</si>
  <si>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</si>
  <si>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</si>
  <si>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</si>
  <si>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</si>
  <si>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</si>
  <si>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</si>
  <si>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</si>
  <si>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</si>
  <si>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</si>
  <si>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</si>
  <si>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</si>
  <si>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</si>
  <si>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</si>
  <si>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</si>
  <si>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</si>
  <si>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</si>
  <si>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</si>
  <si>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</si>
  <si>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</si>
  <si>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</si>
  <si>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</si>
  <si>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</si>
  <si>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</si>
  <si>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</si>
  <si>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</si>
  <si>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</si>
  <si>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</si>
  <si>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</si>
  <si>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</si>
  <si>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</si>
  <si>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</si>
  <si>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</si>
  <si>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</si>
  <si>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</si>
  <si>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</si>
  <si>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</si>
  <si>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</si>
  <si>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</si>
  <si>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</si>
  <si>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</si>
  <si>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</si>
  <si>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</si>
  <si>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</si>
  <si>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</si>
  <si>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</si>
  <si>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</si>
  <si>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</si>
  <si>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</si>
  <si>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</si>
  <si>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</si>
  <si>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</si>
  <si>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</si>
  <si>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</si>
  <si>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</si>
  <si>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</si>
  <si>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</si>
  <si>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</si>
  <si>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</si>
  <si>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</si>
  <si>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</si>
  <si>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</si>
  <si>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</si>
  <si>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</si>
  <si>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</si>
  <si>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</si>
  <si>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</si>
  <si>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</si>
  <si>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</si>
  <si>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</si>
  <si>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</si>
  <si>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</si>
  <si>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</si>
  <si>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</si>
  <si>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</si>
  <si>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</si>
  <si>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</si>
  <si>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</si>
  <si>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</si>
  <si>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</si>
  <si>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</si>
  <si>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</si>
  <si>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</si>
  <si>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</si>
  <si>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</si>
  <si>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</si>
  <si>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</si>
  <si>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</si>
  <si>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</si>
  <si>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</si>
  <si>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</si>
  <si>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</si>
  <si>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</si>
  <si>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</si>
  <si>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</si>
  <si>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</si>
  <si>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</si>
  <si>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</si>
  <si>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</si>
  <si>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</si>
  <si>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</si>
  <si>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</si>
  <si>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</si>
  <si>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</si>
  <si>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</si>
  <si>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</si>
  <si>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</si>
  <si>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</si>
  <si>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</si>
  <si>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</si>
  <si>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</si>
  <si>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</si>
  <si>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</si>
  <si>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</si>
  <si>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</si>
  <si>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</si>
  <si>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</si>
  <si>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</si>
  <si>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</si>
  <si>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</si>
  <si>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</si>
  <si>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</si>
  <si>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</si>
  <si>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</si>
  <si>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</si>
  <si>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</si>
  <si>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</si>
  <si>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</si>
  <si>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</si>
  <si>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</si>
  <si>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</si>
  <si>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</si>
  <si>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</si>
  <si>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</si>
  <si>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</si>
  <si>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</si>
  <si>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</si>
  <si>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</si>
  <si>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</si>
  <si>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</si>
  <si>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</si>
  <si>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</si>
  <si>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</si>
  <si>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</si>
  <si>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</si>
  <si>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</si>
  <si>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</si>
  <si>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</si>
  <si>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</si>
  <si>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</si>
  <si>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</si>
  <si>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</si>
  <si>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</si>
  <si>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</si>
  <si>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</si>
  <si>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</si>
  <si>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</si>
  <si>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</si>
  <si>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</si>
  <si>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</si>
  <si>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</si>
  <si>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</si>
  <si>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</si>
  <si>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</si>
  <si>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</si>
  <si>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</si>
  <si>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</si>
  <si>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</si>
  <si>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</si>
  <si>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</si>
  <si>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</si>
  <si>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</si>
  <si>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</si>
  <si>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</si>
  <si>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</si>
  <si>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</si>
  <si>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</si>
  <si>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</si>
  <si>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</si>
  <si>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</si>
  <si>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</si>
  <si>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</si>
  <si>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</si>
  <si>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</si>
  <si>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</si>
  <si>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</si>
  <si>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</si>
  <si>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</si>
  <si>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</si>
  <si>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</si>
  <si>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</si>
  <si>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</si>
  <si>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</si>
  <si>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</si>
  <si>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</si>
  <si>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</si>
  <si>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</si>
  <si>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</si>
  <si>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</si>
  <si>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</si>
  <si>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</si>
  <si>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</si>
  <si>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</si>
  <si>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</si>
  <si>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</si>
  <si>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</si>
  <si>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</si>
  <si>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</si>
  <si>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</si>
  <si>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</si>
  <si>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</si>
  <si>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</si>
  <si>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</si>
  <si>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</si>
  <si>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</si>
  <si>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</si>
  <si>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</si>
  <si>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</si>
  <si>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</si>
  <si>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</si>
  <si>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</si>
  <si>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</si>
  <si>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</si>
  <si>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</si>
  <si>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</si>
  <si>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</si>
  <si>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</si>
  <si>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</si>
  <si>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</si>
  <si>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</si>
  <si>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</si>
  <si>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</si>
  <si>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</si>
  <si>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</si>
  <si>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</si>
  <si>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</si>
  <si>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</si>
  <si>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</si>
  <si>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</si>
  <si>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</si>
  <si>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</si>
  <si>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</si>
  <si>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</si>
  <si>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</si>
  <si>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</si>
  <si>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</si>
  <si>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</si>
  <si>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</si>
  <si>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</si>
  <si>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</si>
  <si>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</si>
  <si>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</si>
  <si>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</si>
  <si>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</si>
  <si>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</si>
  <si>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</si>
  <si>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</si>
  <si>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</si>
  <si>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</si>
  <si>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</si>
  <si>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</si>
  <si>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</si>
  <si>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</si>
  <si>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</si>
  <si>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</si>
  <si>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</si>
  <si>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</si>
  <si>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</si>
  <si>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</si>
  <si>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</si>
  <si>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</si>
  <si>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</si>
  <si>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</si>
  <si>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</si>
  <si>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</si>
  <si>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</si>
  <si>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</si>
  <si>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</si>
  <si>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</si>
  <si>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</si>
  <si>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</si>
  <si>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</si>
  <si>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</si>
  <si>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</si>
  <si>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</si>
  <si>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</si>
  <si>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</si>
  <si>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</si>
  <si>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</si>
  <si>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</si>
  <si>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</si>
  <si>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</si>
  <si>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</si>
  <si>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</si>
  <si>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</si>
  <si>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</si>
  <si>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</si>
  <si>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</si>
  <si>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</si>
  <si>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</si>
  <si>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</si>
  <si>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</si>
  <si>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</si>
  <si>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</si>
  <si>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</si>
  <si>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</si>
  <si>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</si>
  <si>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</si>
  <si>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</si>
  <si>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</si>
  <si>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</si>
  <si>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</si>
  <si>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</si>
  <si>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</si>
  <si>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</si>
  <si>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</si>
  <si>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</si>
  <si>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</si>
  <si>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</si>
  <si>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</si>
  <si>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</si>
  <si>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</si>
  <si>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</si>
  <si>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</si>
  <si>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</si>
  <si>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</si>
  <si>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</si>
  <si>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</si>
  <si>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</si>
  <si>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</si>
  <si>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</si>
  <si>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</si>
  <si>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</si>
  <si>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</si>
  <si>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</si>
  <si>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</si>
  <si>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</si>
  <si>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</si>
  <si>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</si>
  <si>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</si>
  <si>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</si>
  <si>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</si>
  <si>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</si>
  <si>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</si>
  <si>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</si>
  <si>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</si>
  <si>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</si>
  <si>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</si>
  <si>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</si>
  <si>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</si>
  <si>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</si>
  <si>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</si>
  <si>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</si>
  <si>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</si>
  <si>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</si>
  <si>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</si>
  <si>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</si>
  <si>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</si>
  <si>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</si>
  <si>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</si>
  <si>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</si>
  <si>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</si>
  <si>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</si>
  <si>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</si>
  <si>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</si>
  <si>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</si>
  <si>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</si>
  <si>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</si>
  <si>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</si>
  <si>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</si>
  <si>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</si>
  <si>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</si>
  <si>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</si>
  <si>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</si>
  <si>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</si>
  <si>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</si>
  <si>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</si>
  <si>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</si>
  <si>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</si>
  <si>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</si>
  <si>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</si>
  <si>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</si>
  <si>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</si>
  <si>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</si>
  <si>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</si>
  <si>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</si>
  <si>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</si>
  <si>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</si>
  <si>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</si>
  <si>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</si>
  <si>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</si>
  <si>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</si>
  <si>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</si>
  <si>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</si>
  <si>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</si>
  <si>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</si>
  <si>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</si>
  <si>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</si>
  <si>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</si>
  <si>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</si>
  <si>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</si>
  <si>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</si>
  <si>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</si>
  <si>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</si>
  <si>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</si>
  <si>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</si>
  <si>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</si>
  <si>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</si>
  <si>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</si>
  <si>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</si>
  <si>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</si>
  <si>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</si>
  <si>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</si>
  <si>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</si>
  <si>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</si>
  <si>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</si>
  <si>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</si>
  <si>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</si>
  <si>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</si>
  <si>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</si>
  <si>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</si>
  <si>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</si>
  <si>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</si>
  <si>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</si>
  <si>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</si>
  <si>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</si>
  <si>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</si>
  <si>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</si>
  <si>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</si>
  <si>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</si>
  <si>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</si>
  <si>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</si>
  <si>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</si>
  <si>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</si>
  <si>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</si>
  <si>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</si>
  <si>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</si>
  <si>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</si>
  <si>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</si>
  <si>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</si>
  <si>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</si>
  <si>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</si>
  <si>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</si>
  <si>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</si>
  <si>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</si>
  <si>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</si>
  <si>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</si>
  <si>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</si>
  <si>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</si>
  <si>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</si>
  <si>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</si>
  <si>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</si>
  <si>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</si>
  <si>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</si>
  <si>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</si>
  <si>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</si>
  <si>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</si>
  <si>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</si>
  <si>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</si>
  <si>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</si>
  <si>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</si>
  <si>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</si>
  <si>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</si>
  <si>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</si>
  <si>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</si>
  <si>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</si>
  <si>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</si>
  <si>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</si>
  <si>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</si>
  <si>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</si>
  <si>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</si>
  <si>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</si>
  <si>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</si>
  <si>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</si>
  <si>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</si>
  <si>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</si>
  <si>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</si>
  <si>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</si>
  <si>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</si>
  <si>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</si>
  <si>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</si>
  <si>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</si>
  <si>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</si>
  <si>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</si>
  <si>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</si>
  <si>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</si>
  <si>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</si>
  <si>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</si>
  <si>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</si>
  <si>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</si>
  <si>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</si>
  <si>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</si>
  <si>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</si>
  <si>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</si>
  <si>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</si>
  <si>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</si>
  <si>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</si>
  <si>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</si>
  <si>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</si>
  <si>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</si>
  <si>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</si>
  <si>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</si>
  <si>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</si>
  <si>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</si>
  <si>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</si>
  <si>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</si>
  <si>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</si>
  <si>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</si>
  <si>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</si>
  <si>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</si>
  <si>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</si>
  <si>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</si>
  <si>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</si>
  <si>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</si>
  <si>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</si>
  <si>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</si>
  <si>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</si>
  <si>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</si>
  <si>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</si>
  <si>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</si>
  <si>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</si>
  <si>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</si>
  <si>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</si>
  <si>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</si>
  <si>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</si>
  <si>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</si>
  <si>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</si>
  <si>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</si>
  <si>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</si>
  <si>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</si>
  <si>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</si>
  <si>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</si>
  <si>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</si>
  <si>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</si>
  <si>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</si>
  <si>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</si>
  <si>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</si>
  <si>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</si>
  <si>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</si>
  <si>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</si>
  <si>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</si>
  <si>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</si>
  <si>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</si>
  <si>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</si>
  <si>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</si>
  <si>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</si>
  <si>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</si>
  <si>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</si>
  <si>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</si>
  <si>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</si>
  <si>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</si>
  <si>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</si>
  <si>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</si>
  <si>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</si>
  <si>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</si>
  <si>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</si>
  <si>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</si>
  <si>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</si>
  <si>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</si>
  <si>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</si>
  <si>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</si>
  <si>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</si>
  <si>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</si>
  <si>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</si>
  <si>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</si>
  <si>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</si>
  <si>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</si>
  <si>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</si>
  <si>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</si>
  <si>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</si>
  <si>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</si>
  <si>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</si>
  <si>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</si>
  <si>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</si>
  <si>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</si>
  <si>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</si>
  <si>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</si>
  <si>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</si>
  <si>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</si>
  <si>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</si>
  <si>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</si>
  <si>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</si>
  <si>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</si>
  <si>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</si>
  <si>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</si>
  <si>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</si>
  <si>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</si>
  <si>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</si>
  <si>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</si>
  <si>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</si>
  <si>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</si>
  <si>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</si>
  <si>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</si>
  <si>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</si>
  <si>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</si>
  <si>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</si>
  <si>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</si>
  <si>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</si>
  <si>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</si>
  <si>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</si>
  <si>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</si>
  <si>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</si>
  <si>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</si>
  <si>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</si>
  <si>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</si>
  <si>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</si>
  <si>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</si>
  <si>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</si>
  <si>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</si>
  <si>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</si>
  <si>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</si>
  <si>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</si>
  <si>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</si>
  <si>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</si>
  <si>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</si>
  <si>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</si>
  <si>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</si>
  <si>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</si>
  <si>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</si>
  <si>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</si>
  <si>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</si>
  <si>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</si>
  <si>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</si>
  <si>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</si>
  <si>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</si>
  <si>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</si>
  <si>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</si>
  <si>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</si>
  <si>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</si>
  <si>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</si>
  <si>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</si>
  <si>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</si>
  <si>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</si>
  <si>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</si>
  <si>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</si>
  <si>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</si>
  <si>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</si>
  <si>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</si>
  <si>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</si>
  <si>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</si>
  <si>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</si>
  <si>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</si>
  <si>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</si>
  <si>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</si>
  <si>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</si>
  <si>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</si>
  <si>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</si>
  <si>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</si>
  <si>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</si>
  <si>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</si>
  <si>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</si>
  <si>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</si>
  <si>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</si>
  <si>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</si>
  <si>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</si>
  <si>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</si>
  <si>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</si>
  <si>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</si>
  <si>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</si>
  <si>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</si>
  <si>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</si>
  <si>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</si>
  <si>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</si>
  <si>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</si>
  <si>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</si>
  <si>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</si>
  <si>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</si>
  <si>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</si>
  <si>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</si>
  <si>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</si>
  <si>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</si>
  <si>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</si>
  <si>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</si>
  <si>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</si>
  <si>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</si>
  <si>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</si>
  <si>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</si>
  <si>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</si>
  <si>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</si>
  <si>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</si>
  <si>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</si>
  <si>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</si>
  <si>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</si>
  <si>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</si>
  <si>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</si>
  <si>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</si>
  <si>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</si>
  <si>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</si>
  <si>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</si>
  <si>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</si>
  <si>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</si>
  <si>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</si>
  <si>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</si>
  <si>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</si>
  <si>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</si>
  <si>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</si>
  <si>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</si>
  <si>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</si>
  <si>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</si>
  <si>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</si>
  <si>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</si>
  <si>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</si>
  <si>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</si>
  <si>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</si>
  <si>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</si>
  <si>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</si>
  <si>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</si>
  <si>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</si>
  <si>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</si>
  <si>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</si>
  <si>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</si>
  <si>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</si>
  <si>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</si>
  <si>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</si>
  <si>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</si>
  <si>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</si>
  <si>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</si>
  <si>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</si>
  <si>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</si>
  <si>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</si>
  <si>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</si>
  <si>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</si>
  <si>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</si>
  <si>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</si>
  <si>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</si>
  <si>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</si>
  <si>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</si>
  <si>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</si>
  <si>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</si>
  <si>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</si>
  <si>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</si>
  <si>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</si>
  <si>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</si>
  <si>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</si>
  <si>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</si>
  <si>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</si>
  <si>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</si>
  <si>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</si>
  <si>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</si>
  <si>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</si>
  <si>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</si>
  <si>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</si>
  <si>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</si>
  <si>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</si>
  <si>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</si>
  <si>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</si>
  <si>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</si>
  <si>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</si>
  <si>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</si>
  <si>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</si>
  <si>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</si>
  <si>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</si>
  <si>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</si>
  <si>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</si>
  <si>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</si>
  <si>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</si>
  <si>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</si>
  <si>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</si>
  <si>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</si>
  <si>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</si>
  <si>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</si>
  <si>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</si>
  <si>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</si>
  <si>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</si>
  <si>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</si>
  <si>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</si>
  <si>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</si>
  <si>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</si>
  <si>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</si>
  <si>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</si>
  <si>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</si>
  <si>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</si>
  <si>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</si>
  <si>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</si>
  <si>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</si>
  <si>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</si>
  <si>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</si>
  <si>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</si>
  <si>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</si>
  <si>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</si>
  <si>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</si>
  <si>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</si>
  <si>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</si>
  <si>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</si>
  <si>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</si>
  <si>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</si>
  <si>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</si>
  <si>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</si>
  <si>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</si>
  <si>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</si>
  <si>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</si>
  <si>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</si>
  <si>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</si>
  <si>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</si>
  <si>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</si>
  <si>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</si>
  <si>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</si>
  <si>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</si>
  <si>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</si>
  <si>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</si>
  <si>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</si>
  <si>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</si>
  <si>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</si>
  <si>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</si>
  <si>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</si>
  <si>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</si>
  <si>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</si>
  <si>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</si>
  <si>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</si>
  <si>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</si>
  <si>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</si>
  <si>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</si>
  <si>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</si>
  <si>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</si>
  <si>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</si>
  <si>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</si>
  <si>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</si>
  <si>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</si>
  <si>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</si>
  <si>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</si>
  <si>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</si>
  <si>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</si>
  <si>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</si>
  <si>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</si>
  <si>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</si>
  <si>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</si>
  <si>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</si>
  <si>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</si>
  <si>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</si>
  <si>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</si>
  <si>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</si>
  <si>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</si>
  <si>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</si>
  <si>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</si>
  <si>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</si>
  <si>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</si>
  <si>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</si>
  <si>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</si>
  <si>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</si>
  <si>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</si>
  <si>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</si>
  <si>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</si>
  <si>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</si>
  <si>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</si>
  <si>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</si>
  <si>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</si>
  <si>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</si>
  <si>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</si>
  <si>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</si>
  <si>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</si>
  <si>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</si>
  <si>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</si>
  <si>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</si>
  <si>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</si>
  <si>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</si>
  <si>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</si>
  <si>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</si>
  <si>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</si>
  <si>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</si>
  <si>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</si>
  <si>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</si>
  <si>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</si>
  <si>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</si>
  <si>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</si>
  <si>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</si>
  <si>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</si>
  <si>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</si>
  <si>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</si>
  <si>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</si>
  <si>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</si>
  <si>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</si>
  <si>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</si>
  <si>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</si>
  <si>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</si>
  <si>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</si>
  <si>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</si>
  <si>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</si>
  <si>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</si>
  <si>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</si>
  <si>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</si>
  <si>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</si>
  <si>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</si>
  <si>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</si>
  <si>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</si>
  <si>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</si>
  <si>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</si>
  <si>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</si>
  <si>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</si>
  <si>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</si>
  <si>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</si>
  <si>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</si>
  <si>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</si>
  <si>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</si>
  <si>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</si>
  <si>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</si>
  <si>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</si>
  <si>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</si>
  <si>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</si>
  <si>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</si>
  <si>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</si>
  <si>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</si>
  <si>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</si>
  <si>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</si>
  <si>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</si>
  <si>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</si>
  <si>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</si>
  <si>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</si>
  <si>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</si>
  <si>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</si>
  <si>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</si>
  <si>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</si>
  <si>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</si>
  <si>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</si>
  <si>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</si>
  <si>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</si>
  <si>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</si>
  <si>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</si>
  <si>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</si>
  <si>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</si>
  <si>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</si>
  <si>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</si>
  <si>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</si>
  <si>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</si>
  <si>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</si>
  <si>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</si>
  <si>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</si>
  <si>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</si>
  <si>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</si>
  <si>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</si>
  <si>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</si>
  <si>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</si>
  <si>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</si>
  <si>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</si>
  <si>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</si>
  <si>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</si>
  <si>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</si>
  <si>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</si>
  <si>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</si>
  <si>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</si>
  <si>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</si>
  <si>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</si>
  <si>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</si>
  <si>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</si>
  <si>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</si>
  <si>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</si>
  <si>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</si>
  <si>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</si>
  <si>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</si>
  <si>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</si>
  <si>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</si>
  <si>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</si>
  <si>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</si>
  <si>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</si>
  <si>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</si>
  <si>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</si>
  <si>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</si>
  <si>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</si>
  <si>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</si>
  <si>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</si>
  <si>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</si>
  <si>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</si>
  <si>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</si>
  <si>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</si>
  <si>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</si>
  <si>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</si>
  <si>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</si>
  <si>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</si>
  <si>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</si>
  <si>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</si>
  <si>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</si>
  <si>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</si>
  <si>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</si>
  <si>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</si>
  <si>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</si>
  <si>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</si>
  <si>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</si>
  <si>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</si>
  <si>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</si>
  <si>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</si>
  <si>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</si>
  <si>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</si>
  <si>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</si>
  <si>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</si>
  <si>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</si>
  <si>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</si>
  <si>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</si>
  <si>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</si>
  <si>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</si>
  <si>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</si>
  <si>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</si>
  <si>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</si>
  <si>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</si>
  <si>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</si>
  <si>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</si>
  <si>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</si>
  <si>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</si>
  <si>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</si>
  <si>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</si>
  <si>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</si>
  <si>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</si>
  <si>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</si>
  <si>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</si>
  <si>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</si>
  <si>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</si>
  <si>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</si>
  <si>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</si>
  <si>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</si>
  <si>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</si>
  <si>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</si>
  <si>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</si>
  <si>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</si>
  <si>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</si>
  <si>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</si>
  <si>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</si>
  <si>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</si>
  <si>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</si>
  <si>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</si>
  <si>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</si>
  <si>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</si>
  <si>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</si>
  <si>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</si>
  <si>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</si>
  <si>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</si>
  <si>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</si>
  <si>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</si>
  <si>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</si>
  <si>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</si>
  <si>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</si>
  <si>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</si>
  <si>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</si>
  <si>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</si>
  <si>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</si>
  <si>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</si>
  <si>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</si>
  <si>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</si>
  <si>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</si>
  <si>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</si>
  <si>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</si>
  <si>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</si>
  <si>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</si>
  <si>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</si>
  <si>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</si>
  <si>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</si>
  <si>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</si>
  <si>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</si>
  <si>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</si>
  <si>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</si>
  <si>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</si>
  <si>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</si>
  <si>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</si>
  <si>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</si>
  <si>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</si>
  <si>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</si>
  <si>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</si>
  <si>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</si>
  <si>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</si>
  <si>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</si>
  <si>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</si>
  <si>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</si>
  <si>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</si>
  <si>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</si>
  <si>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</si>
  <si>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</si>
  <si>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</si>
  <si>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</si>
  <si>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</si>
  <si>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</si>
  <si>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</si>
  <si>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</si>
  <si>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</si>
  <si>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</si>
  <si>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</si>
  <si>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</si>
  <si>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</si>
  <si>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</si>
  <si>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</si>
  <si>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</si>
  <si>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</si>
  <si>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</si>
  <si>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</si>
  <si>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</si>
  <si>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</si>
  <si>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</si>
  <si>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</si>
  <si>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</si>
  <si>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</si>
  <si>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</si>
  <si>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</si>
  <si>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</si>
  <si>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</si>
  <si>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</si>
  <si>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</si>
  <si>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</si>
  <si>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</si>
  <si>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</si>
  <si>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</si>
  <si>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</si>
  <si>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</si>
  <si>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</si>
  <si>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</si>
  <si>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</si>
  <si>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</si>
  <si>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</si>
  <si>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</si>
  <si>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</si>
  <si>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</si>
  <si>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</si>
  <si>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</si>
  <si>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</si>
  <si>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</si>
  <si>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</si>
  <si>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</si>
  <si>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</si>
  <si>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</si>
  <si>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</si>
  <si>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</si>
  <si>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</si>
  <si>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</si>
  <si>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</si>
  <si>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</si>
  <si>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</si>
  <si>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</si>
  <si>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</si>
  <si>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</si>
  <si>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</si>
  <si>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</si>
  <si>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</si>
  <si>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</si>
  <si>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</si>
  <si>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</si>
  <si>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</si>
  <si>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</si>
  <si>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</si>
  <si>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</si>
  <si>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</si>
  <si>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</si>
  <si>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</si>
  <si>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</si>
  <si>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</si>
  <si>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</si>
  <si>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</si>
  <si>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</si>
  <si>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</si>
  <si>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</si>
  <si>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</si>
  <si>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</si>
  <si>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</si>
  <si>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</si>
  <si>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</si>
  <si>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</si>
  <si>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</si>
  <si>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</si>
  <si>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</si>
  <si>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</si>
  <si>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</si>
  <si>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</si>
  <si>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</si>
  <si>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</si>
  <si>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</si>
  <si>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</si>
  <si>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</si>
  <si>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</si>
  <si>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</si>
  <si>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</si>
  <si>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</si>
  <si>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</si>
  <si>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</si>
  <si>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</si>
  <si>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</si>
  <si>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</si>
  <si>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</si>
  <si>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</si>
  <si>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</si>
  <si>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</si>
  <si>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</si>
  <si>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</si>
  <si>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</si>
  <si>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</si>
  <si>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</si>
  <si>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</si>
  <si>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</si>
  <si>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</si>
  <si>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</si>
  <si>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</si>
  <si>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</si>
  <si>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</si>
  <si>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</si>
  <si>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</si>
  <si>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</si>
  <si>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</si>
  <si>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</si>
  <si>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</si>
  <si>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</si>
  <si>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</si>
  <si>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</si>
  <si>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</si>
  <si>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</si>
  <si>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</si>
  <si>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</si>
  <si>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</si>
  <si>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</si>
  <si>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</si>
  <si>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</si>
  <si>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</si>
  <si>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</si>
  <si>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</si>
  <si>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</si>
  <si>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</si>
  <si>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</si>
  <si>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</si>
  <si>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</si>
  <si>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</si>
  <si>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</si>
  <si>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</si>
  <si>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</si>
  <si>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</si>
  <si>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</si>
  <si>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</si>
  <si>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</si>
  <si>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</si>
  <si>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</si>
  <si>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</si>
  <si>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</si>
  <si>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</si>
  <si>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</si>
  <si>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</si>
  <si>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</si>
  <si>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</si>
  <si>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</si>
  <si>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</si>
  <si>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</si>
  <si>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</si>
  <si>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</si>
  <si>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</si>
  <si>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</si>
  <si>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</si>
  <si>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</si>
  <si>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</si>
  <si>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</si>
  <si>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</si>
  <si>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</si>
  <si>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</si>
  <si>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</si>
  <si>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</si>
  <si>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</si>
  <si>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</si>
  <si>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</si>
  <si>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</si>
  <si>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</si>
  <si>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</si>
  <si>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</si>
  <si>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</si>
  <si>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</si>
  <si>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</si>
  <si>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</si>
  <si>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</si>
  <si>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</si>
  <si>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</si>
  <si>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</si>
  <si>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</si>
  <si>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</si>
  <si>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</si>
  <si>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</si>
  <si>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</si>
  <si>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</si>
  <si>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</si>
  <si>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</si>
  <si>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</si>
  <si>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</si>
  <si>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</si>
  <si>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</si>
  <si>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</si>
  <si>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</si>
  <si>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</si>
  <si>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</si>
  <si>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</si>
  <si>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</si>
  <si>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</si>
  <si>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</si>
  <si>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</si>
  <si>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</si>
  <si>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</si>
  <si>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</si>
  <si>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</si>
  <si>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</si>
  <si>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</si>
  <si>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</si>
  <si>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</si>
  <si>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</si>
  <si>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</si>
  <si>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</si>
  <si>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</si>
  <si>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</si>
  <si>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</si>
  <si>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</si>
  <si>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</si>
  <si>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</si>
  <si>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</si>
  <si>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</si>
  <si>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</si>
  <si>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</si>
  <si>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</si>
  <si>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</si>
  <si>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</si>
  <si>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</si>
  <si>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</si>
  <si>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</si>
  <si>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</si>
  <si>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</si>
  <si>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</si>
  <si>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</si>
  <si>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</si>
  <si>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</si>
  <si>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</si>
  <si>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</si>
  <si>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</si>
  <si>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</si>
  <si>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</si>
  <si>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</si>
  <si>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</si>
  <si>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</si>
  <si>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</si>
  <si>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</si>
  <si>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</si>
  <si>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</si>
  <si>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</si>
  <si>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</si>
  <si>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</si>
  <si>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</si>
  <si>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</si>
  <si>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</si>
  <si>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</si>
  <si>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</si>
  <si>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</si>
  <si>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</si>
  <si>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</si>
  <si>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</si>
  <si>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</si>
  <si>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</si>
  <si>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</si>
  <si>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</si>
  <si>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</si>
  <si>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</si>
  <si>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</si>
  <si>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</si>
  <si>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</si>
  <si>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</si>
  <si>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</si>
  <si>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</si>
  <si>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</si>
  <si>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</si>
  <si>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</si>
  <si>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</si>
  <si>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</si>
  <si>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</si>
  <si>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</si>
  <si>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</si>
  <si>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</si>
  <si>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</si>
  <si>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</si>
  <si>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</si>
  <si>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</si>
  <si>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</si>
  <si>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</si>
  <si>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</si>
  <si>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</si>
  <si>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</si>
  <si>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</si>
  <si>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</si>
  <si>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</si>
  <si>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</si>
  <si>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</si>
  <si>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</si>
  <si>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</si>
  <si>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</si>
  <si>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</si>
  <si>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</si>
  <si>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</si>
  <si>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</si>
  <si>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</si>
  <si>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</si>
  <si>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</si>
  <si>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</si>
  <si>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</si>
  <si>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</si>
  <si>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</si>
  <si>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</si>
  <si>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</si>
  <si>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</si>
  <si>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</si>
  <si>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</si>
  <si>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</si>
  <si>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</si>
  <si>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</si>
  <si>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</si>
  <si>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</si>
  <si>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</si>
  <si>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</si>
  <si>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</si>
  <si>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</si>
  <si>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</si>
  <si>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</si>
  <si>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</si>
  <si>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</si>
  <si>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</si>
  <si>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</si>
  <si>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</si>
  <si>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</si>
  <si>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</si>
  <si>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</si>
  <si>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</si>
  <si>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</si>
  <si>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</si>
  <si>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</si>
  <si>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</si>
  <si>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</si>
  <si>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</si>
  <si>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</si>
  <si>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</si>
  <si>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</si>
  <si>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</si>
  <si>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</si>
  <si>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</si>
  <si>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</si>
  <si>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</si>
  <si>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</si>
  <si>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</si>
  <si>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</si>
  <si>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</si>
  <si>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</si>
  <si>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</si>
  <si>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</si>
  <si>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</si>
  <si>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</si>
  <si>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</si>
  <si>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</si>
  <si>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</si>
  <si>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</si>
  <si>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</si>
  <si>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</si>
  <si>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</si>
  <si>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</si>
  <si>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</si>
  <si>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</si>
  <si>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</si>
  <si>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</si>
  <si>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</si>
  <si>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</si>
  <si>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</si>
  <si>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</si>
  <si>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</si>
  <si>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</si>
  <si>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</si>
  <si>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</si>
  <si>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</si>
  <si>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</si>
  <si>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</si>
  <si>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</si>
  <si>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</si>
  <si>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</si>
  <si>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</si>
  <si>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</si>
  <si>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</si>
  <si>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</si>
  <si>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</si>
  <si>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</si>
  <si>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</si>
  <si>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</si>
  <si>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</si>
  <si>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</si>
  <si>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</si>
  <si>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</si>
  <si>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</si>
  <si>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</si>
  <si>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</si>
  <si>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</si>
  <si>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</si>
  <si>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</si>
  <si>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</si>
  <si>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</si>
  <si>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</si>
  <si>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</si>
  <si>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</si>
  <si>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</si>
  <si>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</si>
  <si>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</si>
  <si>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</si>
  <si>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</si>
  <si>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</si>
  <si>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</si>
  <si>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</si>
  <si>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</si>
  <si>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</si>
  <si>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</si>
  <si>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</si>
  <si>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</si>
  <si>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</si>
  <si>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</si>
  <si>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</si>
  <si>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</si>
  <si>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</si>
  <si>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</si>
  <si>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</si>
  <si>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</si>
  <si>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</si>
  <si>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</si>
  <si>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</si>
  <si>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</si>
  <si>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</si>
  <si>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</si>
  <si>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</si>
  <si>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</si>
  <si>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</si>
  <si>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</si>
  <si>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</si>
  <si>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</si>
  <si>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</si>
  <si>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</si>
  <si>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</si>
  <si>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</si>
  <si>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</si>
  <si>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</si>
  <si>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</si>
  <si>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</si>
  <si>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</si>
  <si>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</si>
  <si>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</si>
  <si>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</si>
  <si>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</si>
  <si>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</si>
  <si>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</si>
  <si>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</si>
  <si>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</si>
  <si>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</si>
  <si>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</si>
  <si>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</si>
  <si>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</si>
  <si>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</si>
  <si>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</si>
  <si>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</si>
  <si>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</si>
  <si>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</si>
  <si>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</si>
  <si>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</si>
  <si>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</si>
  <si>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</si>
  <si>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</si>
  <si>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</si>
  <si>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</si>
  <si>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</si>
  <si>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</si>
  <si>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</si>
  <si>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</si>
  <si>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</si>
  <si>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</si>
  <si>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</si>
  <si>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</si>
  <si>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</si>
  <si>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</si>
  <si>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</si>
  <si>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</si>
  <si>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</si>
  <si>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</si>
  <si>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</si>
  <si>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</si>
  <si>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</si>
  <si>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</si>
  <si>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</si>
  <si>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</si>
  <si>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</si>
  <si>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</si>
  <si>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</si>
  <si>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</si>
  <si>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</si>
  <si>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</si>
  <si>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</si>
  <si>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</si>
  <si>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</si>
  <si>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</si>
  <si>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</si>
  <si>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</si>
  <si>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</si>
  <si>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</si>
  <si>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</si>
  <si>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</si>
  <si>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</si>
  <si>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</si>
  <si>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</si>
  <si>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</si>
  <si>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</si>
  <si>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</si>
  <si>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</si>
  <si>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</si>
  <si>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</si>
  <si>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</si>
  <si>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</si>
  <si>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</si>
  <si>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</si>
  <si>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</si>
  <si>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</si>
  <si>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</si>
  <si>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</si>
  <si>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</si>
  <si>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</si>
  <si>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</si>
  <si>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</si>
  <si>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</si>
  <si>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</si>
  <si>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</si>
  <si>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</si>
  <si>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</si>
  <si>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</si>
  <si>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</si>
  <si>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</si>
  <si>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</si>
  <si>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</si>
  <si>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</si>
  <si>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</si>
  <si>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</si>
  <si>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</si>
  <si>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</si>
  <si>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</si>
  <si>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</si>
  <si>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</si>
  <si>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</si>
  <si>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</si>
  <si>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</si>
  <si>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</si>
  <si>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</si>
  <si>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</si>
  <si>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</si>
  <si>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</si>
  <si>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</si>
  <si>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</si>
  <si>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</si>
  <si>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</si>
  <si>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</si>
  <si>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</si>
  <si>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</si>
  <si>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</si>
  <si>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</si>
  <si>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</si>
  <si>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</si>
  <si>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</si>
  <si>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</si>
  <si>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</si>
  <si>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</si>
  <si>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</si>
  <si>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</si>
  <si>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</si>
  <si>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</si>
  <si>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</si>
  <si>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</si>
  <si>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</si>
  <si>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</si>
  <si>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</si>
  <si>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</si>
  <si>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</si>
  <si>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</si>
  <si>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</si>
  <si>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</si>
  <si>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</si>
  <si>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</si>
  <si>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</si>
  <si>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</si>
  <si>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</si>
  <si>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</si>
  <si>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</si>
  <si>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</si>
  <si>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</si>
  <si>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</si>
  <si>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</si>
  <si>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</si>
  <si>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</si>
  <si>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</si>
  <si>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</si>
  <si>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</si>
  <si>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</si>
  <si>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</si>
  <si>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</si>
  <si>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</si>
  <si>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</si>
  <si>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</si>
  <si>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</si>
  <si>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</si>
  <si>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</si>
  <si>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</si>
  <si>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</si>
  <si>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</si>
  <si>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</si>
  <si>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</si>
  <si>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</si>
  <si>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</si>
  <si>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</si>
  <si>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</si>
  <si>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</si>
  <si>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</si>
  <si>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</si>
  <si>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</si>
  <si>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</si>
  <si>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</si>
  <si>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</si>
  <si>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</si>
  <si>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</si>
  <si>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</si>
  <si>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</si>
  <si>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</si>
  <si>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</si>
  <si>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</si>
  <si>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</si>
  <si>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</si>
  <si>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</si>
  <si>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</si>
  <si>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</si>
  <si>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</si>
  <si>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</si>
  <si>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</si>
  <si>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</si>
  <si>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</si>
  <si>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</si>
  <si>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</si>
  <si>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</si>
  <si>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</si>
  <si>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</si>
  <si>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</si>
  <si>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</si>
  <si>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</si>
  <si>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</si>
  <si>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</si>
  <si>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</si>
  <si>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</si>
  <si>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</si>
  <si>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</si>
  <si>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</si>
  <si>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</si>
  <si>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</si>
  <si>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</si>
  <si>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</si>
  <si>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</si>
  <si>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</si>
  <si>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</si>
  <si>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</si>
  <si>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</si>
  <si>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</si>
  <si>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</si>
  <si>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</si>
  <si>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</si>
  <si>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</si>
  <si>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</si>
  <si>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</si>
  <si>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</si>
  <si>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</si>
  <si>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</si>
  <si>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</si>
  <si>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</si>
  <si>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</si>
  <si>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</si>
  <si>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</si>
  <si>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</si>
  <si>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</si>
  <si>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</si>
  <si>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</si>
  <si>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</si>
  <si>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</si>
  <si>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</si>
  <si>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</si>
  <si>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</si>
  <si>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</si>
  <si>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</si>
  <si>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</si>
  <si>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</si>
  <si>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</si>
  <si>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</si>
  <si>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</si>
  <si>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</si>
  <si>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</si>
  <si>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</si>
  <si>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</si>
  <si>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</si>
  <si>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</si>
  <si>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</si>
  <si>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</si>
  <si>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</si>
  <si>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</si>
  <si>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</si>
  <si>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</si>
  <si>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</si>
  <si>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</si>
  <si>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</si>
  <si>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</si>
  <si>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</si>
  <si>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</si>
  <si>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</si>
  <si>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</si>
  <si>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</si>
  <si>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</si>
  <si>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</si>
  <si>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</si>
  <si>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</si>
  <si>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</si>
  <si>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</si>
  <si>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</si>
  <si>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</si>
  <si>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</si>
  <si>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</si>
  <si>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</si>
  <si>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</si>
  <si>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</si>
  <si>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</si>
  <si>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</si>
  <si>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</si>
  <si>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</si>
  <si>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</si>
  <si>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</si>
  <si>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</si>
  <si>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</si>
  <si>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</si>
  <si>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</si>
  <si>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</si>
  <si>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</si>
  <si>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</si>
  <si>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</si>
  <si>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</si>
  <si>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</si>
  <si>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</si>
  <si>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</si>
  <si>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</si>
  <si>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</si>
  <si>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</si>
  <si>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</si>
  <si>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</si>
  <si>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</si>
  <si>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</si>
  <si>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</si>
  <si>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</si>
  <si>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</si>
  <si>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</si>
  <si>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</si>
  <si>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</si>
  <si>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</si>
  <si>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</si>
  <si>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</si>
  <si>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</si>
  <si>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</si>
  <si>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</si>
  <si>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</si>
  <si>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</si>
  <si>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</si>
  <si>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</si>
  <si>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</si>
  <si>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</si>
  <si>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</si>
  <si>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</si>
  <si>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</si>
  <si>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</si>
  <si>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</si>
  <si>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</si>
  <si>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</si>
  <si>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</si>
  <si>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</si>
  <si>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</si>
  <si>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</si>
  <si>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</si>
  <si>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</si>
  <si>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</si>
  <si>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</si>
  <si>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</si>
  <si>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</si>
  <si>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</si>
  <si>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</si>
  <si>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</si>
  <si>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</si>
  <si>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</si>
  <si>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</si>
  <si>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</si>
  <si>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</si>
  <si>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</si>
  <si>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</si>
  <si>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</si>
  <si>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</si>
  <si>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</si>
  <si>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</si>
  <si>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</si>
  <si>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</si>
  <si>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</si>
  <si>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</si>
  <si>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</si>
  <si>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</si>
  <si>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</si>
  <si>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</si>
  <si>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</si>
  <si>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</si>
  <si>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</si>
  <si>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</si>
  <si>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</si>
  <si>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</si>
  <si>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</si>
  <si>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</si>
  <si>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</si>
  <si>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</si>
  <si>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</si>
  <si>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</si>
  <si>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</si>
  <si>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</si>
  <si>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</si>
  <si>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</si>
  <si>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</si>
  <si>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</si>
  <si>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</si>
  <si>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</si>
  <si>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</si>
  <si>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</si>
  <si>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</si>
  <si>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</si>
  <si>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</si>
  <si>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</si>
  <si>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</si>
  <si>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</si>
  <si>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</si>
  <si>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</si>
  <si>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</si>
  <si>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</si>
  <si>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</si>
  <si>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</si>
  <si>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</si>
  <si>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</si>
  <si>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</si>
  <si>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</si>
  <si>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</si>
  <si>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</si>
  <si>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</si>
  <si>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</si>
  <si>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</si>
  <si>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</si>
  <si>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</si>
  <si>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</si>
  <si>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</si>
  <si>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</si>
  <si>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</si>
  <si>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</si>
  <si>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</si>
  <si>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</si>
  <si>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</si>
  <si>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</si>
  <si>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</si>
  <si>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</si>
  <si>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</si>
  <si>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</si>
  <si>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</si>
  <si>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</si>
  <si>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</si>
  <si>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</si>
  <si>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</si>
  <si>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</si>
  <si>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</si>
  <si>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</si>
  <si>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</si>
  <si>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</si>
  <si>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</si>
  <si>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</si>
  <si>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</si>
  <si>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</si>
  <si>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</si>
  <si>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</si>
  <si>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</si>
  <si>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</si>
  <si>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</si>
  <si>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</si>
  <si>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</si>
  <si>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</si>
  <si>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</si>
  <si>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</si>
  <si>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</si>
  <si>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</si>
  <si>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</si>
  <si>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</si>
  <si>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</si>
  <si>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</si>
  <si>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</si>
  <si>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</si>
  <si>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</si>
  <si>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</si>
  <si>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</si>
  <si>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</si>
  <si>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</si>
  <si>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</si>
  <si>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</si>
  <si>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</si>
  <si>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</si>
  <si>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</si>
  <si>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</si>
  <si>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</si>
  <si>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</si>
  <si>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</si>
  <si>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</si>
  <si>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</si>
  <si>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</si>
  <si>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</si>
  <si>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</si>
  <si>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</si>
  <si>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</si>
  <si>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</si>
  <si>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</si>
  <si>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</si>
  <si>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</si>
  <si>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</si>
  <si>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</si>
  <si>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</si>
  <si>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</si>
  <si>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</si>
  <si>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</si>
  <si>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</si>
  <si>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</si>
  <si>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</si>
  <si>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</si>
  <si>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</si>
  <si>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</si>
  <si>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</si>
  <si>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</si>
  <si>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</si>
  <si>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</si>
  <si>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</si>
  <si>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</si>
  <si>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</si>
  <si>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</si>
  <si>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</si>
  <si>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</si>
  <si>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</si>
  <si>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</si>
  <si>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</si>
  <si>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</si>
  <si>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</si>
  <si>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</si>
  <si>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</si>
  <si>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</si>
  <si>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</si>
  <si>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</si>
  <si>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</si>
  <si>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</si>
  <si>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</si>
  <si>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</si>
  <si>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</si>
  <si>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</si>
  <si>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</si>
  <si>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</si>
  <si>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</si>
  <si>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</si>
  <si>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</si>
  <si>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</si>
  <si>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</si>
  <si>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</si>
  <si>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</si>
  <si>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</si>
  <si>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</si>
  <si>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</si>
  <si>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</si>
  <si>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</si>
  <si>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</si>
  <si>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</si>
  <si>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</si>
  <si>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</si>
  <si>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</si>
  <si>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</si>
  <si>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</si>
  <si>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</si>
  <si>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</si>
  <si>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</si>
  <si>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</si>
  <si>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</si>
  <si>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</si>
  <si>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</si>
  <si>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</si>
  <si>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</si>
  <si>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</si>
  <si>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</si>
  <si>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</si>
  <si>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</si>
  <si>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</si>
  <si>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</si>
  <si>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</si>
  <si>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</si>
  <si>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</si>
  <si>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</si>
  <si>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</si>
  <si>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</si>
  <si>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</si>
  <si>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</si>
  <si>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</si>
  <si>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</si>
  <si>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</si>
  <si>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</si>
  <si>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</si>
  <si>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</si>
  <si>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</si>
  <si>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</si>
  <si>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</si>
  <si>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</si>
  <si>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</si>
  <si>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</si>
  <si>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</si>
  <si>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</si>
  <si>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</si>
  <si>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</si>
  <si>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</si>
  <si>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</si>
  <si>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</si>
  <si>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</si>
  <si>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</si>
  <si>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</si>
  <si>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</si>
  <si>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</si>
  <si>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</si>
  <si>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</si>
  <si>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</si>
  <si>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</si>
  <si>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</si>
  <si>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</si>
  <si>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</si>
  <si>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</si>
  <si>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</si>
  <si>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</si>
  <si>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</si>
  <si>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</si>
  <si>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</si>
  <si>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</si>
  <si>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</si>
  <si>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</si>
  <si>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</si>
  <si>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</si>
  <si>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</si>
  <si>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</si>
  <si>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</si>
  <si>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</si>
  <si>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</si>
  <si>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</si>
  <si>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</si>
  <si>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</si>
  <si>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</si>
  <si>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</si>
  <si>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</si>
  <si>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</si>
  <si>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</si>
  <si>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</si>
  <si>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</si>
  <si>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</si>
  <si>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</si>
  <si>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</si>
  <si>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</si>
  <si>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</si>
  <si>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</si>
  <si>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</si>
  <si>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</si>
  <si>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</si>
  <si>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</si>
  <si>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</si>
  <si>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</si>
  <si>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</si>
  <si>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</si>
  <si>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</si>
  <si>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</si>
  <si>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</si>
  <si>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</si>
  <si>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</si>
  <si>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</si>
  <si>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</si>
  <si>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</si>
  <si>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</si>
  <si>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</si>
  <si>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</si>
  <si>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</si>
  <si>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</si>
  <si>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</si>
  <si>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</si>
  <si>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</si>
  <si>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</si>
  <si>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</si>
  <si>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</si>
  <si>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</si>
  <si>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</si>
  <si>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</si>
  <si>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</si>
  <si>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</si>
  <si>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</si>
  <si>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</si>
  <si>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</si>
  <si>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</si>
  <si>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</si>
  <si>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</si>
  <si>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</si>
  <si>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</si>
  <si>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</si>
  <si>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</si>
  <si>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</si>
  <si>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</si>
  <si>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</si>
  <si>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</si>
  <si>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</si>
  <si>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</si>
  <si>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</si>
  <si>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</si>
  <si>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</si>
  <si>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</si>
  <si>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</si>
  <si>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</si>
  <si>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</si>
  <si>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</si>
  <si>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</si>
  <si>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</si>
  <si>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</si>
  <si>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</si>
  <si>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</si>
  <si>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</si>
  <si>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</si>
  <si>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</si>
  <si>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</si>
  <si>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</si>
  <si>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</si>
  <si>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</si>
  <si>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</si>
  <si>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</si>
  <si>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</si>
  <si>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</si>
  <si>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</si>
  <si>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</si>
  <si>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</si>
  <si>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</si>
  <si>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</si>
  <si>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</si>
  <si>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</si>
  <si>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</si>
  <si>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</si>
  <si>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</si>
  <si>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</si>
  <si>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</si>
  <si>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</si>
  <si>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</si>
  <si>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</si>
  <si>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</si>
  <si>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</si>
  <si>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</si>
  <si>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</si>
  <si>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</si>
  <si>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</si>
  <si>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</si>
  <si>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</si>
  <si>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</si>
  <si>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</si>
  <si>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</si>
  <si>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</si>
  <si>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</si>
  <si>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</si>
  <si>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</si>
  <si>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</si>
  <si>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</si>
  <si>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</si>
  <si>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</si>
  <si>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</si>
  <si>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</si>
  <si>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</si>
  <si>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</si>
  <si>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</si>
  <si>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</si>
  <si>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</si>
  <si>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</si>
  <si>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</si>
  <si>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</si>
  <si>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</si>
  <si>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</si>
  <si>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</si>
  <si>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</si>
  <si>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</si>
  <si>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</si>
  <si>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</si>
  <si>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</si>
  <si>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</si>
  <si>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</si>
  <si>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</si>
  <si>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</si>
  <si>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</si>
  <si>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</si>
  <si>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</si>
  <si>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</si>
  <si>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</si>
  <si>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</si>
  <si>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</si>
  <si>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</si>
  <si>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</si>
  <si>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</si>
  <si>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</si>
  <si>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</si>
  <si>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</si>
  <si>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</si>
  <si>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</si>
  <si>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</si>
  <si>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</si>
  <si>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</si>
  <si>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</si>
  <si>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</si>
  <si>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</si>
  <si>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</si>
  <si>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</si>
  <si>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</si>
  <si>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</si>
  <si>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</si>
  <si>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</si>
  <si>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</si>
  <si>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</si>
  <si>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</si>
  <si>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</si>
  <si>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</si>
  <si>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</si>
  <si>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</si>
  <si>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</si>
  <si>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</si>
  <si>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</si>
  <si>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</si>
  <si>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</si>
  <si>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</si>
  <si>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</si>
  <si>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</si>
  <si>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</si>
  <si>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</si>
  <si>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</si>
  <si>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</si>
  <si>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</si>
  <si>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</si>
  <si>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</si>
  <si>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</si>
  <si>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</si>
  <si>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</si>
  <si>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</si>
  <si>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</si>
  <si>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</si>
  <si>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</si>
  <si>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</si>
  <si>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</si>
  <si>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</si>
  <si>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</si>
  <si>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</si>
  <si>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</si>
  <si>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</si>
  <si>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</si>
  <si>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</si>
  <si>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</si>
  <si>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</si>
  <si>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</si>
  <si>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</si>
  <si>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</si>
  <si>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</si>
  <si>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</si>
  <si>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</si>
  <si>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</si>
  <si>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</si>
  <si>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</si>
  <si>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</si>
  <si>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</si>
  <si>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</si>
  <si>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</si>
  <si>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</si>
  <si>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</si>
  <si>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</si>
  <si>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</si>
  <si>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</si>
  <si>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</si>
  <si>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</si>
  <si>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</si>
  <si>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</si>
  <si>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</si>
  <si>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</si>
  <si>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</si>
  <si>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</si>
  <si>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</si>
  <si>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</si>
  <si>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</si>
  <si>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</si>
  <si>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</si>
  <si>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</si>
  <si>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</si>
  <si>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</si>
  <si>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</si>
  <si>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</si>
  <si>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</si>
  <si>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</si>
  <si>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</si>
  <si>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</si>
  <si>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</si>
  <si>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</si>
  <si>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</si>
  <si>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</si>
  <si>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</si>
  <si>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</si>
  <si>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</si>
  <si>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</si>
  <si>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</si>
  <si>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</si>
  <si>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</si>
  <si>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</si>
  <si>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</si>
  <si>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</si>
  <si>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</si>
  <si>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</si>
  <si>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</si>
  <si>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</si>
  <si>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</si>
  <si>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</si>
  <si>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</si>
  <si>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</si>
  <si>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</si>
  <si>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</si>
  <si>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</si>
  <si>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</si>
  <si>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</si>
  <si>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</si>
  <si>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</si>
  <si>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</si>
  <si>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</si>
  <si>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</si>
  <si>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</si>
  <si>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</si>
  <si>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</si>
  <si>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</si>
  <si>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</si>
  <si>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</si>
  <si>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</si>
  <si>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</si>
  <si>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</si>
  <si>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</si>
  <si>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</si>
  <si>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</si>
  <si>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</si>
  <si>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</si>
  <si>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</si>
  <si>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</si>
  <si>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</si>
  <si>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</si>
  <si>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</si>
  <si>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</si>
  <si>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</si>
  <si>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</si>
  <si>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</si>
  <si>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</si>
  <si>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</si>
  <si>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</si>
  <si>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</si>
  <si>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</si>
  <si>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</si>
  <si>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</si>
  <si>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</si>
  <si>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</si>
  <si>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</si>
  <si>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</si>
  <si>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</si>
  <si>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</si>
  <si>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</si>
  <si>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</si>
  <si>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</si>
  <si>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</si>
  <si>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</si>
  <si>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</si>
  <si>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</si>
  <si>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</si>
  <si>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</si>
  <si>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</si>
  <si>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</si>
  <si>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</si>
  <si>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</si>
  <si>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</si>
  <si>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</si>
  <si>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</si>
  <si>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</si>
  <si>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</si>
  <si>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</si>
  <si>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</si>
  <si>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</si>
  <si>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</si>
  <si>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</si>
  <si>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</si>
  <si>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</si>
  <si>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</si>
  <si>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</si>
  <si>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</si>
  <si>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</si>
  <si>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</si>
  <si>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</si>
  <si>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</si>
  <si>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</si>
  <si>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</si>
  <si>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</si>
  <si>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</si>
  <si>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</si>
  <si>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</si>
  <si>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</si>
  <si>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</si>
  <si>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</si>
  <si>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</si>
  <si>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</si>
  <si>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</si>
  <si>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</si>
  <si>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</si>
  <si>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</si>
  <si>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</si>
  <si>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</si>
  <si>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</si>
  <si>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</si>
  <si>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</si>
  <si>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</si>
  <si>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</si>
  <si>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</si>
  <si>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</si>
  <si>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</si>
  <si>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</si>
  <si>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</si>
  <si>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</si>
  <si>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</si>
  <si>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</si>
  <si>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</si>
  <si>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</si>
  <si>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</si>
  <si>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</si>
  <si>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</si>
  <si>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</si>
  <si>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</si>
  <si>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</si>
  <si>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</si>
  <si>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</si>
  <si>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</si>
  <si>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</si>
  <si>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</si>
  <si>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</si>
  <si>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</si>
  <si>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</si>
  <si>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</si>
  <si>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</si>
  <si>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</si>
  <si>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</si>
  <si>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</si>
  <si>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</si>
  <si>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</si>
  <si>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</si>
  <si>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</si>
  <si>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</si>
  <si>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</si>
  <si>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</si>
  <si>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</si>
  <si>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</si>
  <si>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</si>
  <si>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</si>
  <si>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</si>
  <si>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</si>
  <si>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</si>
  <si>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</si>
  <si>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</si>
  <si>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</si>
  <si>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</si>
  <si>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</si>
  <si>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</si>
  <si>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</si>
  <si>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</si>
  <si>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</si>
  <si>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</si>
  <si>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</si>
  <si>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</si>
  <si>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</si>
  <si>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</si>
  <si>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</si>
  <si>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</si>
  <si>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</si>
  <si>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</si>
  <si>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</si>
  <si>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</si>
  <si>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</si>
  <si>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</si>
  <si>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</si>
  <si>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</si>
  <si>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</si>
  <si>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</si>
  <si>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</si>
  <si>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</si>
  <si>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</si>
  <si>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</si>
  <si>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</si>
  <si>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</si>
  <si>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</si>
  <si>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</si>
  <si>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</si>
  <si>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</si>
  <si>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</si>
  <si>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</si>
  <si>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</si>
  <si>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</si>
  <si>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</si>
  <si>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</si>
  <si>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</si>
  <si>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</si>
  <si>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</si>
  <si>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</si>
  <si>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</si>
  <si>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</si>
  <si>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</si>
  <si>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</si>
  <si>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</si>
  <si>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</si>
  <si>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</si>
  <si>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</si>
  <si>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</si>
  <si>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</si>
  <si>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</si>
  <si>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</si>
  <si>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</si>
  <si>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</si>
  <si>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</si>
  <si>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</si>
  <si>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</si>
  <si>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</si>
  <si>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</si>
  <si>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</si>
  <si>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</si>
  <si>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</si>
  <si>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</si>
  <si>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</si>
  <si>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</si>
  <si>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</si>
  <si>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</si>
  <si>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</si>
  <si>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</si>
  <si>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</si>
  <si>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</si>
  <si>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</si>
  <si>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</si>
  <si>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</si>
  <si>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</si>
  <si>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</si>
  <si>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</si>
  <si>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</si>
  <si>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</si>
  <si>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</si>
  <si>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</si>
  <si>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</si>
  <si>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</si>
  <si>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</si>
  <si>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</si>
  <si>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</si>
  <si>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</si>
  <si>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</si>
  <si>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</si>
  <si>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</si>
  <si>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</si>
  <si>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</si>
  <si>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</si>
  <si>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</si>
  <si>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</si>
  <si>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</si>
  <si>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</si>
  <si>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</si>
  <si>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</si>
  <si>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</si>
  <si>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</si>
  <si>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</si>
  <si>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</si>
  <si>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</si>
  <si>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</si>
  <si>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</si>
  <si>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</si>
  <si>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</si>
  <si>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</si>
  <si>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</si>
  <si>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</si>
  <si>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</si>
  <si>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</si>
  <si>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</si>
  <si>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</si>
  <si>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</si>
  <si>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</si>
  <si>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</si>
  <si>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</si>
  <si>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</si>
  <si>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</si>
  <si>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</si>
  <si>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</si>
  <si>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</si>
  <si>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</si>
  <si>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</si>
  <si>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</si>
  <si>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</si>
  <si>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</si>
  <si>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</si>
  <si>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</si>
  <si>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</si>
  <si>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</si>
  <si>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</si>
  <si>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</si>
  <si>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</si>
  <si>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</si>
  <si>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</si>
  <si>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</si>
  <si>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</si>
  <si>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</si>
  <si>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</si>
  <si>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</si>
  <si>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</si>
  <si>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</si>
  <si>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</si>
  <si>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</si>
  <si>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</si>
  <si>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</si>
  <si>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</si>
  <si>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</si>
  <si>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</si>
  <si>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</si>
  <si>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</si>
  <si>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</si>
  <si>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</si>
  <si>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</si>
  <si>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</si>
  <si>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</si>
  <si>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</si>
  <si>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</si>
  <si>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</si>
  <si>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</si>
  <si>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</si>
  <si>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</si>
  <si>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</si>
  <si>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</si>
  <si>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</si>
  <si>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</si>
  <si>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</si>
  <si>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</si>
  <si>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</si>
  <si>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</si>
  <si>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</si>
  <si>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</si>
  <si>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</si>
  <si>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</si>
  <si>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</si>
  <si>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</si>
  <si>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</si>
  <si>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</si>
  <si>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</si>
  <si>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</si>
  <si>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</si>
  <si>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</si>
  <si>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</si>
  <si>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</si>
  <si>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</si>
  <si>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</si>
  <si>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</si>
  <si>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</si>
  <si>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</si>
  <si>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</si>
  <si>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</si>
  <si>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</si>
  <si>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</si>
  <si>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</si>
  <si>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</si>
  <si>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</si>
  <si>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</si>
  <si>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</si>
  <si>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</si>
  <si>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</si>
  <si>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</si>
  <si>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</si>
  <si>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</si>
  <si>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</si>
  <si>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</si>
  <si>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</si>
  <si>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</si>
  <si>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</si>
  <si>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</si>
  <si>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</si>
  <si>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</si>
  <si>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</si>
  <si>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</si>
  <si>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</si>
  <si>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</si>
  <si>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</si>
  <si>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</si>
  <si>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</si>
  <si>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</si>
  <si>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</si>
  <si>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</si>
  <si>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</si>
  <si>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</si>
  <si>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</si>
  <si>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</si>
  <si>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</si>
  <si>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</si>
  <si>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</si>
  <si>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</si>
  <si>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</si>
  <si>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</si>
  <si>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</si>
  <si>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</si>
  <si>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</si>
  <si>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</si>
  <si>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</si>
  <si>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</si>
  <si>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</si>
  <si>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</si>
  <si>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</si>
  <si>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</si>
  <si>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</si>
  <si>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</si>
  <si>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</si>
  <si>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</si>
  <si>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</si>
  <si>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</si>
  <si>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</si>
  <si>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</si>
  <si>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</si>
  <si>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</si>
  <si>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</si>
  <si>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</si>
  <si>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</si>
  <si>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</si>
  <si>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</si>
  <si>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</si>
  <si>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</si>
  <si>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</si>
  <si>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</si>
  <si>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</si>
  <si>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</si>
  <si>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</si>
  <si>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</si>
  <si>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</si>
  <si>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</si>
  <si>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</si>
  <si>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</si>
  <si>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</si>
  <si>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</si>
  <si>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</si>
  <si>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</si>
  <si>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</si>
  <si>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</si>
  <si>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</si>
  <si>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</si>
  <si>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</si>
  <si>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</si>
  <si>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</si>
  <si>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</si>
  <si>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</si>
  <si>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</si>
  <si>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</si>
  <si>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</si>
  <si>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</si>
  <si>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</si>
  <si>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</si>
  <si>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</si>
  <si>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</si>
  <si>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</si>
  <si>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</si>
  <si>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</si>
  <si>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</si>
  <si>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</si>
  <si>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</si>
  <si>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</si>
  <si>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</si>
  <si>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</si>
  <si>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</si>
  <si>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</si>
  <si>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</si>
  <si>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</si>
  <si>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</si>
  <si>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</si>
  <si>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</si>
  <si>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</si>
  <si>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</si>
  <si>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</si>
  <si>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</si>
  <si>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</si>
  <si>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</si>
  <si>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</si>
  <si>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</si>
  <si>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</si>
  <si>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</si>
  <si>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</si>
  <si>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</si>
  <si>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</si>
  <si>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</si>
  <si>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</si>
  <si>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</si>
  <si>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</si>
  <si>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</si>
  <si>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</si>
  <si>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</si>
  <si>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</si>
  <si>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</si>
  <si>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</si>
  <si>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</si>
  <si>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</si>
  <si>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</si>
  <si>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</si>
  <si>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</si>
  <si>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</si>
  <si>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</si>
  <si>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</si>
  <si>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</si>
  <si>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</si>
  <si>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</si>
  <si>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</si>
  <si>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</si>
  <si>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</si>
  <si>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</si>
  <si>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</si>
  <si>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</si>
  <si>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</si>
  <si>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</si>
  <si>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</si>
  <si>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</si>
  <si>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</si>
  <si>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</si>
  <si>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</si>
  <si>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</si>
  <si>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</si>
  <si>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</si>
  <si>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</si>
  <si>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</si>
  <si>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</si>
  <si>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</si>
  <si>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</si>
  <si>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</si>
  <si>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</si>
  <si>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</si>
  <si>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</si>
  <si>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</si>
  <si>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</si>
  <si>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</si>
  <si>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</si>
  <si>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</si>
  <si>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</si>
  <si>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</si>
  <si>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</si>
  <si>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</si>
  <si>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</si>
  <si>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</si>
  <si>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</si>
  <si>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</si>
  <si>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</si>
  <si>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</si>
  <si>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</si>
  <si>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</si>
  <si>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</si>
  <si>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</si>
  <si>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</si>
  <si>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</si>
  <si>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</si>
  <si>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</si>
  <si>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</si>
  <si>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</si>
  <si>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</si>
  <si>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</si>
  <si>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</si>
  <si>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</si>
  <si>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</si>
  <si>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</si>
  <si>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</si>
  <si>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</si>
  <si>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</si>
  <si>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</si>
  <si>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</si>
  <si>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</si>
  <si>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</si>
  <si>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</si>
  <si>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</si>
  <si>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</si>
  <si>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</si>
  <si>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</si>
  <si>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</si>
  <si>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</si>
  <si>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</si>
  <si>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</si>
  <si>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</si>
  <si>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</si>
  <si>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</si>
  <si>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</si>
  <si>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</si>
  <si>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</si>
  <si>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</si>
  <si>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</si>
  <si>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</si>
  <si>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</si>
  <si>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</si>
  <si>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</si>
  <si>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</si>
  <si>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</si>
  <si>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</si>
  <si>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</si>
  <si>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</si>
  <si>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</si>
  <si>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</si>
  <si>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</si>
  <si>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</si>
  <si>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</si>
  <si>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</si>
  <si>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</si>
  <si>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</si>
  <si>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</si>
  <si>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</si>
  <si>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</si>
  <si>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</si>
  <si>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</si>
  <si>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</si>
  <si>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</si>
  <si>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</si>
  <si>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</si>
  <si>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</si>
  <si>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</si>
  <si>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</si>
  <si>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</si>
  <si>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</si>
  <si>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</si>
  <si>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</si>
  <si>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</si>
  <si>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</si>
  <si>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</si>
  <si>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</si>
  <si>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</si>
  <si>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</si>
  <si>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</si>
  <si>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</si>
  <si>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</si>
  <si>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</si>
  <si>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</si>
  <si>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</si>
  <si>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</si>
  <si>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</si>
  <si>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</si>
  <si>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</si>
  <si>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</si>
  <si>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</si>
  <si>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</si>
  <si>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</si>
  <si>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</si>
  <si>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</si>
  <si>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</si>
  <si>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</si>
  <si>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</si>
  <si>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</si>
  <si>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</si>
  <si>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</si>
  <si>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</si>
  <si>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</si>
  <si>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</si>
  <si>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</si>
  <si>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</si>
  <si>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</si>
  <si>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</si>
  <si>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</si>
  <si>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</si>
  <si>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</si>
  <si>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</si>
  <si>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</si>
  <si>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</si>
  <si>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</si>
  <si>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</si>
  <si>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</si>
  <si>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</si>
  <si>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</si>
  <si>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</si>
  <si>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</si>
  <si>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</si>
  <si>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</si>
  <si>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</si>
  <si>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</si>
  <si>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</si>
  <si>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</si>
  <si>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</si>
  <si>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</si>
  <si>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</si>
  <si>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</si>
  <si>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</si>
  <si>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</si>
  <si>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</si>
  <si>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</si>
  <si>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</si>
  <si>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</si>
  <si>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</si>
  <si>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</si>
  <si>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</si>
  <si>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</si>
  <si>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</si>
  <si>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</si>
  <si>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</si>
  <si>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</si>
  <si>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</si>
  <si>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</si>
  <si>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</si>
  <si>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</si>
  <si>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</si>
  <si>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</si>
  <si>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</si>
  <si>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</si>
  <si>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</si>
  <si>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</si>
  <si>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</si>
  <si>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</si>
  <si>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</si>
  <si>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</si>
  <si>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</si>
  <si>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</si>
  <si>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</si>
  <si>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</si>
  <si>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</si>
  <si>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</si>
  <si>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</si>
  <si>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</si>
  <si>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</si>
  <si>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</si>
  <si>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</si>
  <si>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</si>
  <si>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</si>
  <si>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</si>
  <si>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</si>
  <si>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</si>
  <si>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</si>
  <si>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</si>
  <si>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</si>
  <si>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</si>
  <si>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</si>
  <si>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</si>
  <si>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</si>
  <si>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</si>
  <si>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</si>
  <si>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</si>
  <si>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</si>
  <si>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</si>
  <si>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</si>
  <si>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</si>
  <si>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</si>
  <si>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</si>
  <si>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</si>
  <si>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</si>
  <si>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</si>
  <si>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</si>
  <si>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</si>
  <si>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</si>
  <si>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</si>
  <si>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</si>
  <si>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</si>
  <si>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</si>
  <si>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</si>
  <si>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</si>
  <si>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</si>
  <si>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</si>
  <si>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</si>
  <si>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</si>
  <si>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</si>
  <si>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</si>
  <si>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</si>
  <si>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</si>
  <si>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</si>
  <si>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</si>
  <si>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</si>
  <si>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</si>
  <si>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</si>
  <si>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</si>
  <si>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</si>
  <si>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</si>
  <si>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</si>
  <si>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</si>
  <si>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</si>
  <si>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</si>
  <si>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</si>
  <si>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</si>
  <si>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</si>
  <si>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</si>
  <si>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</si>
  <si>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</si>
  <si>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</si>
  <si>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</si>
  <si>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</si>
  <si>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</si>
  <si>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</si>
  <si>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</si>
  <si>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</si>
  <si>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</si>
  <si>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</si>
  <si>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</si>
  <si>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</si>
  <si>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</si>
  <si>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</si>
  <si>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</si>
  <si>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</si>
  <si>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</si>
  <si>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</si>
  <si>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</si>
  <si>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</si>
  <si>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</si>
  <si>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</si>
  <si>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</si>
  <si>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</si>
  <si>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</si>
  <si>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</si>
  <si>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</si>
  <si>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</si>
  <si>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</si>
  <si>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</si>
  <si>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</si>
  <si>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</si>
  <si>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</si>
  <si>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</si>
  <si>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</si>
  <si>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</si>
  <si>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</si>
  <si>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</si>
  <si>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</si>
  <si>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</si>
  <si>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</si>
  <si>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</si>
  <si>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</si>
  <si>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</si>
  <si>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</si>
  <si>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</si>
  <si>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</si>
  <si>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</si>
  <si>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</si>
  <si>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</si>
  <si>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</si>
  <si>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</si>
  <si>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</si>
  <si>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</si>
  <si>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</si>
  <si>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</si>
  <si>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</si>
  <si>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</si>
  <si>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</si>
  <si>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</si>
  <si>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</si>
  <si>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</si>
  <si>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</si>
  <si>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</si>
  <si>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</si>
  <si>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</si>
  <si>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</si>
  <si>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</si>
  <si>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</si>
  <si>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</si>
  <si>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</si>
  <si>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</si>
  <si>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</si>
  <si>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</si>
  <si>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</si>
  <si>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</si>
  <si>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</si>
  <si>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</si>
  <si>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</si>
  <si>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</si>
  <si>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</si>
  <si>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</si>
  <si>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</si>
  <si>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</si>
  <si>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</si>
  <si>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</si>
  <si>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</si>
  <si>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</si>
  <si>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</si>
  <si>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</si>
  <si>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</si>
  <si>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</si>
  <si>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</si>
  <si>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</si>
  <si>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</si>
  <si>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</si>
  <si>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</si>
  <si>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</si>
  <si>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</si>
  <si>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</si>
  <si>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</si>
  <si>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</si>
  <si>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</si>
  <si>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</si>
  <si>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</si>
  <si>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</si>
  <si>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</si>
  <si>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</si>
  <si>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</si>
  <si>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</si>
  <si>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</si>
  <si>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</si>
  <si>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</si>
  <si>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</si>
  <si>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</si>
  <si>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</si>
  <si>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</si>
  <si>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</si>
  <si>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</si>
  <si>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</si>
  <si>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</si>
  <si>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</si>
  <si>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</si>
  <si>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</si>
  <si>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</si>
  <si>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</si>
  <si>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</si>
  <si>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</si>
  <si>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</si>
  <si>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</si>
  <si>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</si>
  <si>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</si>
  <si>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</si>
  <si>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</si>
  <si>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</si>
  <si>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</si>
  <si>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</si>
  <si>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</si>
  <si>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</si>
  <si>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</si>
  <si>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</si>
  <si>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</si>
  <si>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</si>
  <si>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</si>
  <si>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</si>
  <si>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</si>
  <si>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</si>
  <si>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</si>
  <si>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</si>
  <si>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</si>
  <si>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</si>
  <si>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</si>
  <si>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</si>
  <si>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</si>
  <si>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</si>
  <si>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</si>
  <si>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</si>
  <si>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</si>
  <si>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</si>
  <si>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</si>
  <si>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</si>
  <si>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</si>
  <si>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</si>
  <si>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</si>
  <si>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</si>
  <si>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</si>
  <si>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</si>
  <si>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</si>
  <si>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</si>
  <si>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</si>
  <si>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</si>
  <si>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</si>
  <si>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</si>
  <si>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</si>
  <si>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</si>
  <si>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</si>
  <si>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</si>
  <si>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</si>
  <si>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</si>
  <si>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</si>
  <si>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</si>
  <si>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</si>
  <si>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</si>
  <si>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</si>
  <si>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</si>
  <si>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</si>
  <si>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</si>
  <si>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</si>
  <si>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</si>
  <si>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</si>
  <si>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</si>
  <si>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</si>
  <si>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</si>
  <si>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</si>
  <si>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</si>
  <si>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</si>
  <si>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</si>
  <si>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</si>
  <si>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</si>
  <si>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</si>
  <si>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</si>
  <si>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</si>
  <si>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</si>
  <si>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</si>
  <si>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</si>
  <si>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</si>
  <si>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</si>
  <si>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</si>
  <si>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</si>
  <si>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</si>
  <si>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</si>
  <si>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</si>
  <si>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</si>
  <si>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</si>
  <si>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</si>
  <si>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</si>
  <si>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</si>
  <si>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</si>
  <si>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</si>
  <si>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</si>
  <si>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</si>
  <si>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</si>
  <si>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</si>
  <si>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</si>
  <si>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</si>
  <si>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</si>
  <si>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</si>
  <si>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</si>
  <si>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</si>
  <si>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</si>
  <si>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</si>
  <si>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</si>
  <si>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</si>
  <si>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</si>
  <si>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</si>
  <si>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</si>
  <si>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</si>
  <si>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</si>
  <si>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</si>
  <si>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</si>
  <si>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</si>
  <si>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</si>
  <si>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</si>
  <si>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</si>
  <si>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</si>
  <si>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</si>
  <si>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</si>
  <si>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</si>
  <si>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</si>
  <si>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</si>
  <si>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</si>
  <si>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</si>
  <si>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</si>
  <si>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</si>
  <si>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</si>
  <si>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</si>
  <si>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</si>
  <si>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</si>
  <si>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</si>
  <si>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</si>
  <si>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</si>
  <si>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</si>
  <si>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</si>
  <si>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</si>
  <si>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</si>
  <si>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</si>
  <si>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</si>
  <si>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</si>
  <si>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</si>
  <si>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</si>
  <si>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</si>
  <si>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</si>
  <si>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</si>
  <si>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</si>
  <si>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</si>
  <si>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</si>
  <si>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</si>
  <si>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</si>
  <si>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</si>
  <si>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</si>
  <si>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</si>
  <si>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</si>
  <si>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</si>
  <si>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</si>
  <si>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</si>
  <si>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</si>
  <si>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</si>
  <si>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</si>
  <si>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</si>
  <si>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</si>
  <si>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</si>
  <si>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</si>
  <si>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</si>
  <si>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</si>
  <si>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</si>
  <si>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</si>
  <si>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</si>
  <si>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</si>
  <si>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</si>
  <si>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</si>
  <si>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</si>
  <si>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</si>
  <si>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</si>
  <si>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</si>
  <si>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</si>
  <si>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</si>
  <si>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</si>
  <si>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</si>
  <si>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</si>
  <si>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</si>
  <si>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</si>
  <si>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</si>
  <si>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</si>
  <si>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</si>
  <si>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</si>
  <si>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</si>
  <si>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</si>
  <si>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</si>
  <si>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</si>
  <si>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</si>
  <si>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</si>
  <si>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</si>
  <si>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</si>
  <si>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</si>
  <si>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</si>
  <si>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</si>
  <si>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</si>
  <si>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</si>
  <si>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</si>
  <si>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</si>
  <si>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</si>
  <si>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</si>
  <si>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</si>
  <si>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</si>
  <si>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</si>
  <si>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</si>
  <si>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</si>
  <si>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</si>
  <si>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</si>
  <si>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</si>
  <si>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</si>
  <si>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</si>
  <si>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</si>
  <si>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</si>
  <si>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</si>
  <si>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</si>
  <si>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</si>
  <si>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</si>
  <si>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</si>
  <si>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</si>
  <si>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</si>
  <si>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</si>
  <si>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</si>
  <si>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</si>
  <si>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</si>
  <si>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</si>
  <si>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</si>
  <si>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</si>
  <si>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</si>
  <si>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</si>
  <si>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</si>
  <si>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</si>
  <si>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</si>
  <si>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</si>
  <si>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</si>
  <si>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</si>
  <si>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</si>
  <si>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</si>
  <si>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</si>
  <si>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</si>
  <si>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</si>
  <si>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</si>
  <si>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</si>
  <si>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</si>
  <si>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</si>
  <si>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</si>
  <si>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</si>
  <si>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</si>
  <si>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</si>
  <si>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</si>
  <si>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</si>
  <si>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</si>
  <si>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</si>
  <si>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</si>
  <si>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</si>
  <si>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</si>
  <si>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</si>
  <si>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</si>
  <si>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</si>
  <si>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</si>
  <si>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</si>
  <si>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</si>
  <si>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</si>
  <si>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</si>
  <si>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</si>
  <si>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</si>
  <si>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</si>
  <si>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</si>
  <si>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</si>
  <si>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</si>
  <si>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</si>
  <si>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</si>
  <si>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</si>
  <si>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</si>
  <si>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</si>
  <si>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</si>
  <si>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</si>
  <si>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</si>
  <si>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</si>
  <si>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</si>
  <si>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</si>
  <si>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</si>
  <si>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</si>
  <si>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</si>
  <si>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</si>
  <si>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</si>
  <si>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</si>
  <si>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</si>
  <si>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</si>
  <si>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</si>
  <si>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</si>
  <si>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</si>
  <si>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</si>
  <si>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</si>
  <si>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</si>
  <si>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</si>
  <si>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</si>
  <si>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</si>
  <si>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</si>
  <si>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</si>
  <si>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</si>
  <si>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</si>
  <si>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</si>
  <si>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</si>
  <si>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</si>
  <si>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</si>
  <si>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</si>
  <si>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</si>
  <si>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</si>
  <si>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</si>
  <si>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</si>
  <si>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</si>
  <si>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</si>
  <si>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</si>
  <si>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</si>
  <si>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</si>
  <si>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</si>
  <si>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</si>
  <si>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</si>
  <si>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</si>
  <si>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</si>
  <si>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</si>
  <si>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</si>
  <si>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</si>
  <si>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</si>
  <si>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</si>
  <si>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</si>
  <si>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</si>
  <si>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</si>
  <si>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</si>
  <si>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</si>
  <si>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</si>
  <si>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</si>
  <si>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</si>
  <si>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</si>
  <si>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</si>
  <si>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</si>
  <si>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</si>
  <si>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</si>
  <si>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</si>
  <si>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</si>
  <si>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</si>
  <si>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</si>
  <si>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</si>
  <si>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</si>
  <si>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</si>
  <si>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</si>
  <si>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</si>
  <si>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</si>
  <si>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</si>
  <si>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</si>
  <si>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</si>
  <si>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</si>
  <si>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</si>
  <si>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</si>
  <si>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</si>
  <si>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</si>
  <si>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</si>
  <si>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</si>
  <si>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</si>
  <si>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</si>
  <si>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</si>
  <si>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</si>
  <si>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</si>
  <si>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</si>
  <si>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</si>
  <si>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</si>
  <si>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</si>
  <si>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</si>
  <si>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</si>
  <si>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</si>
  <si>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</si>
  <si>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</si>
  <si>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</si>
  <si>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</si>
  <si>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</si>
  <si>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</si>
  <si>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</si>
  <si>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</si>
  <si>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</si>
  <si>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</si>
  <si>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</si>
  <si>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</si>
  <si>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</si>
  <si>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</si>
  <si>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</si>
  <si>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</si>
  <si>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</si>
  <si>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</si>
  <si>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</si>
  <si>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</si>
  <si>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</si>
  <si>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</si>
  <si>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</si>
  <si>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</si>
  <si>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</si>
  <si>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</si>
  <si>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</si>
  <si>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</si>
  <si>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</si>
  <si>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</si>
  <si>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</si>
  <si>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</si>
  <si>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</si>
  <si>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</si>
  <si>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</si>
  <si>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</si>
  <si>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</si>
  <si>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</si>
  <si>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</si>
  <si>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</si>
  <si>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</si>
  <si>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</si>
  <si>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</si>
  <si>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</si>
  <si>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</si>
  <si>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</si>
  <si>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</si>
  <si>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</si>
  <si>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</si>
  <si>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</si>
  <si>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</si>
  <si>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</si>
  <si>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</si>
  <si>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</si>
  <si>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</si>
  <si>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</si>
  <si>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</si>
  <si>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</si>
  <si>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</si>
  <si>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</si>
  <si>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</si>
  <si>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</si>
  <si>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</si>
  <si>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</si>
  <si>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</si>
  <si>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</si>
  <si>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</si>
  <si>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</si>
  <si>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</si>
  <si>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</si>
  <si>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</si>
  <si>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</si>
  <si>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</si>
  <si>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</si>
  <si>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</si>
  <si>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</si>
  <si>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</si>
  <si>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</si>
  <si>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</si>
  <si>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</si>
  <si>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</si>
  <si>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</si>
  <si>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</si>
  <si>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</si>
  <si>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</si>
  <si>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</si>
  <si>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</si>
  <si>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</si>
  <si>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</si>
  <si>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</si>
  <si>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</si>
  <si>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</si>
  <si>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</si>
  <si>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</si>
  <si>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</si>
  <si>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</si>
  <si>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</si>
  <si>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</si>
  <si>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</si>
  <si>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</si>
  <si>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</si>
  <si>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</si>
  <si>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</si>
  <si>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</si>
  <si>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</si>
  <si>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</si>
  <si>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</si>
  <si>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</si>
  <si>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</si>
  <si>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</si>
  <si>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</si>
  <si>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</si>
  <si>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</si>
  <si>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</si>
  <si>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</si>
  <si>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</si>
  <si>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</si>
  <si>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</si>
  <si>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</si>
  <si>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</si>
  <si>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</si>
  <si>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</si>
  <si>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</si>
  <si>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</si>
  <si>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</si>
  <si>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</si>
  <si>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</si>
  <si>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</si>
  <si>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</si>
  <si>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</si>
  <si>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</si>
  <si>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</si>
  <si>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</si>
  <si>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</si>
  <si>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</si>
  <si>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</si>
  <si>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</si>
  <si>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</si>
  <si>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</si>
  <si>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</si>
  <si>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</si>
  <si>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</si>
  <si>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</si>
  <si>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</si>
  <si>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</si>
  <si>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</si>
  <si>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</si>
  <si>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</si>
  <si>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</si>
  <si>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</si>
  <si>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</si>
  <si>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</si>
  <si>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</si>
  <si>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</si>
  <si>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</si>
  <si>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</si>
  <si>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</si>
  <si>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</si>
  <si>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</si>
  <si>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</si>
  <si>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</si>
  <si>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</si>
  <si>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</si>
  <si>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</si>
  <si>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</si>
  <si>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</si>
  <si>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</si>
  <si>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</si>
  <si>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</si>
  <si>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</si>
  <si>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</si>
  <si>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</si>
  <si>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</si>
  <si>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</si>
  <si>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</si>
  <si>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</si>
  <si>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</si>
  <si>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</si>
  <si>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</si>
  <si>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</si>
  <si>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</si>
  <si>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</si>
  <si>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</si>
  <si>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</si>
  <si>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</si>
  <si>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</si>
  <si>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</si>
  <si>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</si>
  <si>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</si>
  <si>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</si>
  <si>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</si>
  <si>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</si>
  <si>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</si>
  <si>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</si>
  <si>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</si>
  <si>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</si>
  <si>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</si>
  <si>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</si>
  <si>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</si>
  <si>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</si>
  <si>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</si>
  <si>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</si>
  <si>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</si>
  <si>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</si>
  <si>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</si>
  <si>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</si>
  <si>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</si>
  <si>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</si>
  <si>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</si>
  <si>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</si>
  <si>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</si>
  <si>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</si>
  <si>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</si>
  <si>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</si>
  <si>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</si>
  <si>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</si>
  <si>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</si>
  <si>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</si>
  <si>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</si>
  <si>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</si>
  <si>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</si>
  <si>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</si>
  <si>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</si>
  <si>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</si>
  <si>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</si>
  <si>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</si>
  <si>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</si>
  <si>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</si>
  <si>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</si>
  <si>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</si>
  <si>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</si>
  <si>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</si>
  <si>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</si>
  <si>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</si>
  <si>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</si>
  <si>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</si>
  <si>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</si>
  <si>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</si>
  <si>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</si>
  <si>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</si>
  <si>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</si>
  <si>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</si>
  <si>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</si>
  <si>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</si>
  <si>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</si>
  <si>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</si>
  <si>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</si>
  <si>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</si>
  <si>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</si>
  <si>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</si>
  <si>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</si>
  <si>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</si>
  <si>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</si>
  <si>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</si>
  <si>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</si>
  <si>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</si>
  <si>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</si>
  <si>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</si>
  <si>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</si>
  <si>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</si>
  <si>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</si>
  <si>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</si>
  <si>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</si>
  <si>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</si>
  <si>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</si>
  <si>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</si>
  <si>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</si>
  <si>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</si>
  <si>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</si>
  <si>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</si>
  <si>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</si>
  <si>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</si>
  <si>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</si>
  <si>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</si>
  <si>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</si>
  <si>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</si>
  <si>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</si>
  <si>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</si>
  <si>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</si>
  <si>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</si>
  <si>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</si>
  <si>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</si>
  <si>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</si>
  <si>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</si>
  <si>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</si>
  <si>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</si>
  <si>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</si>
  <si>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</si>
  <si>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</si>
  <si>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</si>
  <si>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</si>
  <si>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</si>
  <si>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</si>
  <si>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</si>
  <si>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</si>
  <si>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</si>
  <si>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</si>
  <si>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</si>
  <si>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</si>
  <si>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</si>
  <si>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</si>
  <si>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</si>
  <si>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</si>
  <si>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</si>
  <si>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</si>
  <si>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</si>
  <si>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</si>
  <si>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</si>
  <si>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</si>
  <si>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</si>
  <si>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</si>
  <si>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</si>
  <si>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</si>
  <si>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</si>
  <si>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</si>
  <si>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</si>
  <si>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</si>
  <si>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</si>
  <si>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</si>
  <si>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</si>
  <si>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</si>
  <si>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</si>
  <si>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</si>
  <si>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</si>
  <si>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</si>
  <si>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</si>
  <si>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</si>
  <si>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</si>
  <si>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</si>
  <si>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</si>
  <si>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</si>
  <si>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</si>
  <si>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</si>
  <si>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</si>
  <si>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</si>
  <si>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</si>
  <si>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</si>
  <si>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</si>
  <si>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</si>
  <si>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</si>
  <si>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</si>
  <si>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</si>
  <si>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</si>
  <si>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</si>
  <si>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</si>
  <si>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</si>
  <si>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</si>
  <si>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</si>
  <si>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</si>
  <si>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</si>
  <si>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</si>
  <si>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</si>
  <si>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</si>
  <si>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</si>
  <si>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</si>
  <si>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</si>
  <si>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</si>
  <si>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</si>
  <si>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</si>
  <si>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</si>
  <si>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</si>
  <si>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</si>
  <si>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</si>
  <si>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</si>
  <si>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</si>
  <si>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</si>
  <si>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</si>
  <si>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</si>
  <si>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</si>
  <si>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</si>
  <si>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</si>
  <si>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</si>
  <si>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</si>
  <si>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</si>
  <si>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</si>
  <si>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</si>
  <si>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</si>
  <si>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</si>
  <si>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</si>
  <si>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</si>
  <si>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</si>
  <si>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</si>
  <si>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</si>
  <si>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</si>
  <si>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</si>
  <si>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</si>
  <si>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</si>
  <si>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</si>
  <si>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</si>
  <si>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</si>
  <si>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</si>
  <si>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</si>
  <si>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</si>
  <si>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</si>
  <si>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</si>
  <si>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</si>
  <si>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</si>
  <si>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</si>
  <si>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</si>
  <si>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</si>
  <si>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</si>
  <si>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</si>
  <si>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</si>
  <si>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</si>
  <si>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</si>
  <si>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</si>
  <si>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</si>
  <si>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</si>
  <si>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</si>
  <si>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</si>
  <si>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</si>
  <si>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</si>
  <si>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</si>
  <si>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</si>
  <si>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</si>
  <si>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</si>
  <si>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</si>
  <si>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</si>
  <si>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</si>
  <si>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</si>
  <si>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</si>
  <si>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</si>
  <si>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</si>
  <si>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</si>
  <si>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</si>
  <si>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</si>
  <si>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</si>
  <si>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</si>
  <si>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</si>
  <si>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</si>
  <si>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</si>
  <si>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</si>
  <si>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</si>
  <si>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</si>
  <si>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</si>
  <si>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</si>
  <si>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</si>
  <si>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</si>
  <si>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</si>
  <si>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</si>
  <si>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</si>
  <si>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</si>
  <si>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</si>
  <si>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</si>
  <si>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</si>
  <si>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</si>
  <si>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</si>
  <si>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</si>
  <si>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</si>
  <si>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</si>
  <si>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</si>
  <si>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</si>
  <si>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</si>
  <si>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</si>
  <si>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</si>
  <si>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</si>
  <si>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</si>
  <si>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</si>
  <si>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</si>
  <si>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</si>
  <si>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</si>
  <si>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</si>
  <si>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</si>
  <si>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</si>
  <si>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</si>
  <si>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</si>
  <si>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</si>
  <si>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</si>
  <si>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</si>
  <si>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</si>
  <si>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</si>
  <si>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</si>
  <si>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</si>
  <si>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</si>
  <si>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</si>
  <si>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</si>
  <si>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</si>
  <si>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</si>
  <si>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</si>
  <si>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</si>
  <si>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</si>
  <si>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</si>
  <si>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</si>
  <si>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</si>
  <si>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</si>
  <si>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</si>
  <si>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</si>
  <si>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</si>
  <si>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</si>
  <si>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</si>
  <si>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</si>
  <si>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</si>
  <si>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</si>
  <si>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</si>
  <si>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</si>
  <si>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</si>
  <si>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</si>
  <si>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</si>
  <si>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</si>
  <si>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</si>
  <si>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</si>
  <si>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</si>
  <si>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</si>
  <si>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</si>
  <si>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</si>
  <si>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</si>
  <si>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</si>
  <si>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</si>
  <si>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</si>
  <si>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</si>
  <si>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</si>
  <si>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</si>
  <si>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</si>
  <si>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</si>
  <si>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</si>
  <si>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</si>
  <si>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</si>
  <si>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</si>
  <si>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</si>
  <si>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</si>
  <si>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</si>
  <si>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</si>
  <si>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</si>
  <si>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</si>
  <si>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</si>
  <si>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</si>
  <si>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</si>
  <si>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</si>
  <si>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</si>
  <si>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</si>
  <si>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</si>
  <si>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</si>
  <si>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</si>
  <si>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</si>
  <si>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</si>
  <si>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</si>
  <si>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</si>
  <si>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</si>
  <si>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</si>
  <si>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</si>
  <si>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</si>
  <si>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</si>
  <si>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</si>
  <si>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</si>
  <si>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</si>
  <si>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</si>
  <si>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</si>
  <si>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</si>
  <si>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</si>
  <si>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</si>
  <si>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</si>
  <si>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</si>
  <si>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</si>
  <si>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</si>
  <si>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</si>
  <si>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</si>
  <si>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</si>
  <si>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</si>
  <si>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</si>
  <si>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</si>
  <si>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</si>
  <si>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</si>
  <si>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</si>
  <si>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</si>
  <si>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</si>
  <si>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</si>
  <si>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</si>
  <si>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</si>
  <si>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</si>
  <si>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</si>
  <si>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</si>
  <si>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</si>
  <si>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</si>
  <si>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</si>
  <si>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</si>
  <si>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</si>
  <si>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</si>
  <si>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</si>
  <si>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</si>
  <si>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</si>
  <si>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</si>
  <si>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</si>
  <si>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</si>
  <si>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</si>
  <si>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</si>
  <si>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</si>
  <si>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</si>
  <si>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</si>
  <si>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</si>
  <si>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</si>
  <si>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</si>
  <si>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</si>
  <si>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</si>
  <si>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</si>
  <si>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</si>
  <si>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</si>
  <si>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</si>
  <si>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</si>
  <si>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</si>
  <si>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</si>
  <si>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</si>
  <si>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</si>
  <si>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</si>
  <si>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</si>
  <si>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</si>
  <si>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</si>
  <si>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</si>
  <si>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</si>
  <si>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</si>
  <si>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</si>
  <si>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</si>
  <si>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</si>
  <si>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</si>
  <si>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</si>
  <si>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</si>
  <si>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</si>
  <si>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</si>
  <si>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</si>
  <si>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</si>
  <si>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</si>
  <si>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</si>
  <si>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</si>
  <si>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</si>
  <si>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</si>
  <si>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</si>
  <si>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</si>
  <si>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</si>
  <si>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</si>
  <si>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</si>
  <si>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</si>
  <si>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</si>
  <si>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</si>
  <si>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</si>
  <si>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</si>
  <si>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</si>
  <si>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</si>
  <si>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</si>
  <si>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</si>
  <si>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</si>
  <si>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</si>
  <si>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</si>
  <si>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</si>
  <si>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</si>
  <si>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</si>
  <si>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</si>
  <si>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</si>
  <si>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</si>
  <si>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</si>
  <si>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</si>
  <si>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</si>
  <si>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</si>
  <si>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</si>
  <si>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</si>
  <si>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</si>
  <si>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</si>
  <si>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</si>
  <si>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</si>
  <si>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</si>
  <si>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</si>
  <si>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</si>
  <si>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</si>
  <si>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</si>
  <si>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</si>
  <si>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</si>
  <si>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</si>
  <si>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</si>
  <si>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</si>
  <si>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</si>
  <si>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</si>
  <si>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</si>
  <si>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</si>
  <si>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</si>
  <si>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</si>
  <si>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</si>
  <si>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</si>
  <si>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</si>
  <si>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</si>
  <si>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</si>
  <si>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</si>
  <si>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</si>
  <si>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</si>
  <si>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</si>
  <si>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</si>
  <si>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</si>
  <si>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</si>
  <si>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</si>
  <si>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</si>
  <si>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</si>
  <si>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</si>
  <si>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</si>
  <si>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</si>
  <si>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</si>
  <si>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</si>
  <si>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</si>
  <si>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</si>
  <si>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</si>
  <si>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</si>
  <si>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</si>
  <si>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</si>
  <si>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</si>
  <si>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</si>
  <si>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</si>
  <si>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</si>
  <si>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</si>
  <si>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</si>
  <si>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</si>
  <si>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</si>
  <si>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</si>
  <si>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</si>
  <si>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</si>
  <si>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</si>
  <si>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</si>
  <si>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</si>
  <si>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</si>
  <si>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</si>
  <si>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</si>
  <si>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</si>
  <si>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</si>
  <si>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</si>
  <si>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</si>
  <si>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</si>
  <si>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</si>
  <si>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</si>
  <si>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</si>
  <si>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</si>
  <si>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</si>
  <si>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</si>
  <si>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</si>
  <si>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</si>
  <si>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</si>
  <si>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</si>
  <si>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</si>
  <si>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</si>
  <si>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</si>
  <si>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</si>
  <si>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</si>
  <si>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</si>
  <si>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</si>
  <si>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</si>
  <si>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</si>
  <si>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</si>
  <si>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</si>
  <si>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</si>
  <si>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</si>
  <si>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</si>
  <si>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</si>
  <si>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</si>
  <si>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</si>
  <si>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</si>
  <si>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</si>
  <si>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</si>
  <si>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</si>
  <si>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</si>
  <si>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</si>
  <si>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</si>
  <si>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</si>
  <si>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</si>
  <si>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</si>
  <si>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</si>
  <si>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</si>
  <si>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</si>
  <si>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</si>
  <si>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</si>
  <si>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</si>
  <si>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</si>
  <si>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</si>
  <si>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</si>
  <si>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</si>
  <si>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</si>
  <si>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</si>
  <si>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</si>
  <si>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</si>
  <si>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</si>
  <si>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</si>
  <si>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</si>
  <si>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</si>
  <si>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</si>
  <si>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</si>
  <si>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</si>
  <si>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</si>
  <si>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</si>
  <si>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</si>
  <si>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</si>
  <si>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</si>
  <si>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</si>
  <si>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</si>
  <si>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</si>
  <si>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</si>
  <si>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</si>
  <si>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</si>
  <si>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</si>
  <si>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</si>
  <si>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</si>
  <si>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</si>
  <si>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</si>
  <si>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</si>
  <si>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</si>
  <si>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</si>
  <si>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</si>
  <si>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</si>
  <si>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</si>
  <si>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</si>
  <si>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</si>
  <si>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</si>
  <si>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</si>
  <si>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</si>
  <si>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</si>
  <si>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</si>
  <si>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</si>
  <si>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</si>
  <si>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</si>
  <si>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</si>
  <si>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</si>
  <si>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</si>
  <si>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</si>
  <si>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</si>
  <si>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</si>
  <si>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</si>
  <si>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</si>
  <si>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</si>
  <si>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</si>
  <si>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</si>
  <si>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</si>
  <si>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</si>
  <si>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</si>
  <si>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</si>
  <si>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</si>
  <si>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</si>
  <si>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</si>
  <si>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</si>
  <si>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</si>
  <si>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</si>
  <si>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</si>
  <si>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</si>
  <si>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</si>
  <si>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</si>
  <si>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</si>
  <si>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</si>
  <si>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</si>
  <si>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</si>
  <si>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</si>
  <si>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</si>
  <si>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</si>
  <si>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</si>
  <si>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</si>
  <si>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</si>
  <si>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</si>
  <si>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</si>
  <si>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</si>
  <si>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</si>
  <si>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</si>
  <si>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</si>
  <si>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</si>
  <si>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</si>
  <si>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</si>
  <si>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</si>
  <si>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</si>
  <si>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</si>
  <si>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</si>
  <si>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</si>
  <si>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</si>
  <si>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</si>
  <si>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</si>
  <si>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</si>
  <si>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</si>
  <si>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</si>
  <si>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</si>
  <si>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</si>
  <si>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</si>
  <si>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</si>
  <si>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</si>
  <si>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</si>
  <si>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</si>
  <si>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</si>
  <si>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</si>
  <si>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</si>
  <si>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</si>
  <si>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</si>
  <si>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</si>
  <si>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</si>
  <si>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</si>
  <si>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</si>
  <si>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</si>
  <si>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</si>
  <si>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</si>
  <si>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</si>
  <si>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</si>
  <si>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</si>
  <si>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</si>
  <si>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</si>
  <si>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</si>
  <si>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</si>
  <si>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</si>
  <si>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</si>
  <si>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</si>
  <si>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</si>
  <si>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</si>
  <si>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</si>
  <si>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</si>
  <si>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</si>
  <si>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</si>
  <si>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</si>
  <si>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</si>
  <si>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</si>
  <si>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</si>
  <si>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</si>
  <si>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</si>
  <si>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</si>
  <si>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</si>
  <si>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</si>
  <si>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</si>
  <si>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</si>
  <si>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</si>
  <si>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</si>
  <si>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</si>
  <si>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</si>
  <si>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</si>
  <si>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</si>
  <si>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</si>
  <si>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</si>
  <si>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</si>
  <si>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</si>
  <si>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</si>
  <si>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</si>
  <si>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</si>
  <si>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</si>
  <si>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</si>
  <si>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</si>
  <si>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</si>
  <si>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</si>
  <si>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</si>
  <si>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</si>
  <si>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</si>
  <si>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</si>
  <si>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</si>
  <si>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</si>
  <si>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</si>
  <si>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</si>
  <si>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</si>
  <si>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</si>
  <si>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</si>
  <si>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</si>
  <si>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</si>
  <si>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</si>
  <si>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</si>
  <si>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</si>
  <si>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</si>
  <si>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</si>
  <si>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</si>
  <si>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</si>
  <si>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</si>
  <si>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</si>
  <si>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</si>
  <si>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</si>
  <si>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</si>
  <si>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</si>
  <si>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</si>
  <si>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</si>
  <si>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</si>
  <si>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</si>
  <si>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</si>
  <si>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</si>
  <si>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</si>
  <si>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</si>
  <si>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</si>
  <si>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</si>
  <si>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</si>
  <si>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</si>
  <si>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</si>
  <si>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</si>
  <si>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</si>
  <si>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</si>
  <si>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</si>
  <si>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</si>
  <si>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</si>
  <si>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</si>
  <si>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</si>
  <si>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</si>
  <si>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</si>
  <si>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</si>
  <si>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</si>
  <si>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</si>
  <si>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</si>
  <si>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</si>
  <si>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</si>
  <si>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</si>
  <si>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</si>
  <si>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</si>
  <si>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</si>
  <si>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</si>
  <si>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</si>
  <si>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</si>
  <si>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</si>
  <si>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</si>
  <si>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</si>
  <si>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</si>
  <si>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</si>
  <si>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</si>
  <si>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</si>
  <si>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</si>
  <si>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</si>
  <si>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</si>
  <si>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</si>
  <si>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</si>
  <si>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</si>
  <si>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</si>
  <si>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</si>
  <si>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</si>
  <si>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</si>
  <si>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</si>
  <si>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</si>
  <si>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</si>
  <si>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</si>
  <si>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</si>
  <si>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</si>
  <si>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</si>
  <si>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</si>
  <si>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</si>
  <si>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</si>
  <si>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</si>
  <si>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</si>
  <si>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</si>
  <si>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</si>
  <si>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</si>
  <si>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</si>
  <si>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</si>
  <si>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</si>
  <si>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</si>
  <si>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</si>
  <si>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</si>
  <si>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</si>
  <si>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</si>
  <si>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</si>
  <si>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</si>
  <si>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</si>
  <si>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</si>
  <si>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</si>
  <si>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</si>
  <si>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</si>
  <si>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</si>
  <si>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</si>
  <si>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</si>
  <si>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</si>
  <si>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</si>
  <si>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</si>
  <si>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</si>
  <si>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</si>
  <si>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</si>
  <si>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</si>
  <si>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</si>
  <si>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</si>
  <si>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</si>
  <si>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</si>
  <si>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</si>
  <si>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</si>
  <si>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</si>
  <si>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</si>
  <si>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</si>
  <si>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</si>
  <si>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</si>
  <si>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</si>
  <si>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</si>
  <si>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</si>
  <si>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</si>
  <si>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</si>
  <si>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</si>
  <si>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</si>
  <si>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</si>
  <si>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</si>
  <si>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</si>
  <si>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</si>
  <si>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</si>
  <si>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</si>
  <si>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</si>
  <si>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</si>
  <si>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</si>
  <si>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</si>
  <si>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</si>
  <si>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</si>
  <si>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</si>
  <si>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</si>
  <si>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</si>
  <si>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</si>
  <si>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</si>
  <si>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</si>
  <si>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</si>
  <si>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</si>
  <si>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</si>
  <si>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</si>
  <si>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</si>
  <si>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</si>
  <si>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</si>
  <si>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</si>
  <si>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</si>
  <si>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</si>
  <si>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</si>
  <si>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</si>
  <si>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</si>
  <si>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</si>
  <si>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</si>
  <si>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</si>
  <si>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</si>
  <si>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</si>
  <si>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</si>
  <si>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</si>
  <si>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</si>
  <si>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</si>
  <si>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</si>
  <si>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</si>
  <si>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</si>
  <si>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</si>
  <si>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</si>
  <si>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</si>
  <si>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</si>
  <si>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</si>
  <si>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</si>
  <si>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</si>
  <si>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</si>
  <si>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</si>
  <si>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</si>
  <si>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</si>
  <si>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</si>
  <si>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</si>
  <si>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</si>
  <si>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</si>
  <si>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</si>
  <si>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</si>
  <si>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</si>
  <si>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</si>
  <si>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</si>
  <si>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</si>
  <si>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</si>
  <si>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</si>
  <si>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</si>
  <si>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</si>
  <si>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</si>
  <si>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</si>
  <si>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</si>
  <si>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</si>
  <si>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</si>
  <si>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</si>
  <si>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</si>
  <si>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</si>
  <si>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</si>
  <si>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</si>
  <si>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</si>
  <si>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</si>
  <si>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</si>
  <si>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</si>
  <si>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</si>
  <si>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</si>
  <si>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</si>
  <si>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</si>
  <si>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</si>
  <si>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</si>
  <si>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</si>
  <si>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</si>
  <si>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</si>
  <si>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</si>
  <si>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</si>
  <si>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</si>
  <si>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</si>
  <si>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</si>
  <si>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</si>
  <si>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</si>
  <si>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</si>
  <si>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</si>
  <si>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</si>
  <si>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</si>
  <si>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</si>
  <si>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</si>
  <si>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</si>
  <si>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</si>
  <si>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</si>
  <si>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</si>
  <si>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</si>
  <si>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</si>
  <si>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</si>
  <si>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</si>
  <si>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</si>
  <si>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</si>
  <si>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</si>
  <si>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</si>
  <si>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</si>
  <si>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</si>
  <si>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</si>
  <si>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</si>
  <si>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</si>
  <si>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</si>
  <si>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</si>
  <si>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</si>
  <si>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</si>
  <si>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</si>
  <si>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</si>
  <si>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</si>
  <si>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</si>
  <si>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</si>
  <si>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</si>
  <si>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</si>
  <si>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</si>
  <si>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</si>
  <si>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</si>
  <si>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</si>
  <si>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</si>
  <si>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</si>
  <si>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</si>
  <si>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</si>
  <si>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</si>
  <si>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</si>
  <si>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</si>
  <si>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</si>
  <si>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</si>
  <si>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</si>
  <si>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</si>
  <si>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</si>
  <si>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</si>
  <si>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</si>
  <si>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</si>
  <si>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</si>
  <si>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</si>
  <si>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</si>
  <si>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</si>
  <si>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</si>
  <si>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</si>
  <si>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</si>
  <si>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</si>
  <si>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</si>
  <si>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</si>
  <si>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</si>
  <si>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</si>
  <si>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</si>
  <si>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</si>
  <si>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</si>
  <si>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</si>
  <si>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</si>
  <si>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</si>
  <si>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</si>
  <si>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</si>
  <si>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</si>
  <si>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</si>
  <si>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</si>
  <si>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</si>
  <si>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</si>
  <si>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</si>
  <si>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</si>
  <si>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</si>
  <si>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</si>
  <si>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</si>
  <si>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</si>
  <si>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</si>
  <si>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</si>
  <si>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</si>
  <si>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</si>
  <si>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</si>
  <si>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</si>
  <si>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</si>
  <si>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</si>
  <si>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</si>
  <si>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</si>
  <si>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</si>
  <si>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</si>
  <si>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</si>
  <si>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</si>
  <si>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</si>
  <si>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</si>
  <si>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</si>
  <si>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</si>
  <si>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</si>
  <si>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</si>
  <si>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</si>
  <si>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</si>
  <si>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</si>
  <si>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</si>
  <si>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</si>
  <si>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</si>
  <si>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</si>
  <si>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</si>
  <si>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</si>
  <si>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</si>
  <si>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</si>
  <si>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</si>
  <si>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</si>
  <si>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</si>
  <si>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</si>
  <si>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</si>
  <si>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</si>
  <si>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</si>
  <si>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</si>
  <si>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</si>
  <si>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</si>
  <si>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</si>
  <si>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</si>
  <si>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</si>
  <si>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</si>
  <si>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</si>
  <si>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</si>
  <si>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</si>
  <si>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</si>
  <si>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</si>
  <si>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</si>
  <si>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</si>
  <si>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</si>
  <si>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</si>
  <si>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</si>
  <si>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</si>
  <si>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</si>
  <si>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</si>
  <si>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</si>
  <si>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</si>
  <si>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</si>
  <si>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</si>
  <si>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</si>
  <si>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</si>
  <si>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</si>
  <si>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</si>
  <si>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</si>
  <si>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</si>
  <si>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</si>
  <si>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</si>
  <si>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</si>
  <si>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</si>
  <si>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</si>
  <si>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</si>
  <si>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</si>
  <si>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</si>
  <si>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</si>
  <si>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</si>
  <si>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</si>
  <si>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</si>
  <si>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</si>
  <si>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</si>
  <si>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</si>
  <si>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</si>
  <si>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</si>
  <si>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</si>
  <si>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</si>
  <si>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</si>
  <si>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</si>
  <si>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</si>
  <si>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</si>
  <si>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</si>
  <si>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</si>
  <si>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</si>
  <si>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</si>
  <si>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</si>
  <si>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</si>
  <si>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</si>
  <si>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</si>
  <si>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</si>
  <si>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</si>
  <si>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</si>
  <si>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</si>
  <si>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</si>
  <si>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</si>
  <si>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</si>
  <si>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</si>
  <si>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</si>
  <si>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</si>
  <si>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</si>
  <si>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</si>
  <si>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</si>
  <si>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</si>
  <si>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</si>
  <si>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</si>
  <si>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</si>
  <si>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</si>
  <si>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</si>
  <si>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</si>
  <si>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</si>
  <si>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</si>
  <si>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</si>
  <si>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</si>
  <si>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</si>
  <si>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</si>
  <si>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</si>
  <si>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</si>
  <si>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</si>
  <si>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</si>
  <si>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</si>
  <si>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</si>
  <si>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</si>
  <si>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</si>
  <si>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</si>
  <si>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</si>
  <si>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</si>
  <si>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</si>
  <si>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</si>
  <si>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</si>
  <si>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</si>
  <si>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</si>
  <si>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</si>
  <si>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</si>
  <si>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</si>
  <si>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</si>
  <si>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</si>
  <si>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</si>
  <si>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</si>
  <si>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</si>
  <si>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</si>
  <si>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</si>
  <si>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</si>
  <si>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</si>
  <si>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</si>
  <si>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</si>
  <si>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</si>
  <si>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</si>
  <si>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</si>
  <si>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</si>
  <si>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</si>
  <si>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</si>
  <si>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</si>
  <si>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</si>
  <si>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</si>
  <si>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</si>
  <si>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</si>
  <si>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</si>
  <si>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</si>
  <si>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</si>
  <si>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</si>
  <si>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</si>
  <si>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</si>
  <si>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</si>
  <si>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</si>
  <si>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</si>
  <si>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</si>
  <si>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</si>
  <si>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</si>
  <si>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</si>
  <si>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</si>
  <si>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</si>
  <si>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</si>
  <si>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</si>
  <si>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</si>
  <si>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</si>
  <si>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</si>
  <si>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</si>
  <si>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</si>
  <si>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</si>
  <si>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</si>
  <si>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</si>
  <si>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</si>
  <si>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</si>
  <si>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</si>
  <si>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</si>
  <si>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</si>
  <si>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</si>
  <si>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</si>
  <si>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</si>
  <si>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</si>
  <si>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</si>
  <si>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</si>
  <si>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</si>
  <si>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</si>
  <si>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</si>
  <si>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</si>
  <si>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</si>
  <si>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</si>
  <si>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</si>
  <si>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</si>
  <si>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</si>
  <si>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</si>
  <si>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</si>
  <si>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</si>
  <si>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</si>
  <si>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</si>
  <si>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</si>
  <si>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</si>
  <si>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</si>
  <si>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</si>
  <si>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</si>
  <si>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</si>
  <si>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</si>
  <si>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</si>
  <si>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</si>
  <si>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</si>
  <si>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</si>
  <si>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</si>
  <si>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</si>
  <si>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</si>
  <si>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</si>
  <si>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</si>
  <si>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</si>
  <si>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</si>
  <si>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</si>
  <si>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</si>
  <si>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</si>
  <si>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</si>
  <si>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</si>
  <si>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</si>
  <si>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</si>
  <si>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</si>
  <si>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</si>
  <si>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</si>
  <si>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</si>
  <si>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</si>
  <si>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</si>
  <si>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</si>
  <si>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</si>
  <si>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</si>
  <si>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</si>
  <si>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</si>
  <si>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</si>
  <si>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</si>
  <si>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</si>
  <si>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</si>
  <si>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</si>
  <si>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</si>
  <si>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</si>
  <si>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</si>
  <si>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</si>
  <si>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</si>
  <si>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</si>
  <si>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</si>
  <si>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</si>
  <si>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</si>
  <si>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</si>
  <si>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</si>
  <si>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</si>
  <si>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</si>
  <si>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</si>
  <si>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</si>
  <si>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</si>
  <si>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</si>
  <si>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</si>
  <si>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</si>
  <si>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</si>
  <si>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</si>
  <si>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</si>
  <si>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</si>
  <si>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</si>
  <si>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</si>
  <si>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</si>
  <si>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</si>
  <si>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</si>
  <si>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</si>
  <si>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</si>
  <si>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</si>
  <si>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</si>
  <si>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</si>
  <si>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</si>
  <si>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</si>
  <si>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</si>
  <si>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</si>
  <si>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</si>
  <si>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</si>
  <si>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</si>
  <si>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</si>
  <si>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</si>
  <si>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</si>
  <si>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</si>
  <si>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</si>
  <si>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</si>
  <si>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</si>
  <si>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</si>
  <si>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</si>
  <si>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</si>
  <si>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</si>
  <si>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</si>
  <si>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</si>
  <si>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</si>
  <si>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</si>
  <si>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</si>
  <si>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</si>
  <si>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</si>
  <si>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</si>
  <si>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</si>
  <si>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</si>
  <si>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</si>
  <si>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</si>
  <si>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</si>
  <si>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</si>
  <si>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</si>
  <si>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</si>
  <si>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</si>
  <si>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</si>
  <si>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</si>
  <si>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</si>
  <si>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</si>
  <si>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</si>
  <si>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</si>
  <si>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</si>
  <si>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</si>
  <si>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</si>
  <si>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</si>
  <si>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</si>
  <si>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</si>
  <si>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</si>
  <si>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</si>
  <si>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</si>
  <si>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</si>
  <si>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</si>
  <si>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</si>
  <si>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</si>
  <si>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</si>
  <si>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</si>
  <si>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</si>
  <si>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</si>
  <si>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</si>
  <si>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</si>
  <si>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</si>
  <si>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</si>
  <si>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</si>
  <si>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</si>
  <si>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</si>
  <si>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</si>
  <si>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</si>
  <si>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</si>
  <si>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</si>
  <si>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</si>
  <si>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</si>
  <si>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</si>
  <si>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</si>
  <si>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</si>
  <si>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</si>
  <si>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</si>
  <si>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</si>
  <si>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</si>
  <si>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</si>
  <si>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</si>
  <si>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</si>
  <si>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</si>
  <si>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</si>
  <si>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</si>
  <si>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</si>
  <si>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</si>
  <si>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</si>
  <si>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</si>
  <si>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</si>
  <si>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</si>
  <si>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</si>
  <si>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</si>
  <si>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</si>
  <si>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</si>
  <si>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</si>
  <si>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</si>
  <si>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</si>
  <si>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</si>
  <si>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</si>
  <si>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</si>
  <si>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</si>
  <si>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</si>
  <si>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</si>
  <si>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</si>
  <si>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</si>
  <si>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</si>
  <si>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</si>
  <si>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</si>
  <si>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</si>
  <si>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</si>
  <si>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</si>
  <si>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</si>
  <si>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</si>
  <si>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</si>
  <si>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</si>
  <si>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</si>
  <si>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</si>
  <si>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</si>
  <si>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</si>
  <si>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</si>
  <si>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</si>
  <si>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</si>
  <si>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</si>
  <si>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</si>
  <si>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</si>
  <si>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</si>
  <si>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</si>
  <si>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</si>
  <si>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</si>
  <si>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</si>
  <si>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</si>
  <si>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</si>
  <si>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</si>
  <si>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</si>
  <si>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</si>
  <si>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</si>
  <si>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</si>
  <si>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</si>
  <si>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</si>
  <si>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</si>
  <si>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</si>
  <si>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</si>
  <si>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</si>
  <si>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</si>
  <si>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</si>
  <si>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</si>
  <si>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</si>
  <si>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</si>
  <si>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</si>
  <si>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</si>
  <si>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</si>
  <si>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</si>
  <si>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</si>
  <si>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</si>
  <si>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</si>
  <si>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</si>
  <si>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</si>
  <si>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</si>
  <si>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</si>
  <si>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</si>
  <si>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</si>
  <si>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</si>
  <si>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</si>
  <si>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</si>
  <si>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</si>
  <si>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</si>
  <si>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</si>
  <si>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</si>
  <si>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</si>
  <si>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</si>
  <si>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</si>
  <si>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</si>
  <si>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</si>
  <si>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</si>
  <si>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</si>
  <si>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</si>
  <si>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</si>
  <si>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</si>
  <si>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</si>
  <si>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</si>
  <si>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</si>
  <si>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</si>
  <si>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</si>
  <si>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</si>
  <si>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</si>
  <si>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</si>
  <si>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</si>
  <si>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</si>
  <si>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</si>
  <si>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</si>
  <si>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</si>
  <si>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</si>
  <si>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</si>
  <si>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</si>
  <si>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</si>
  <si>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</si>
  <si>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</si>
  <si>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</si>
  <si>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</si>
  <si>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</si>
  <si>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</si>
  <si>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</si>
  <si>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</si>
  <si>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</si>
  <si>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</si>
  <si>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</si>
  <si>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</si>
  <si>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</si>
  <si>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</si>
  <si>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</si>
  <si>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</si>
  <si>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</si>
  <si>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</si>
  <si>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</si>
  <si>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</si>
  <si>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</si>
  <si>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</si>
  <si>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</si>
  <si>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</si>
  <si>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</si>
  <si>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</si>
  <si>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</si>
  <si>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</si>
  <si>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</si>
  <si>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</si>
  <si>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</si>
  <si>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</si>
  <si>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</si>
  <si>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</si>
  <si>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</si>
  <si>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</si>
  <si>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</si>
  <si>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</si>
  <si>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</si>
  <si>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</si>
  <si>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</si>
  <si>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</si>
  <si>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</si>
  <si>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</si>
  <si>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</si>
  <si>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</si>
  <si>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</si>
  <si>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</si>
  <si>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</si>
  <si>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</si>
  <si>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</si>
  <si>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</si>
  <si>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</si>
  <si>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</si>
  <si>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</si>
  <si>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</si>
  <si>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</si>
  <si>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</si>
  <si>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</si>
  <si>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</si>
  <si>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</si>
  <si>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</si>
  <si>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</si>
  <si>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</si>
  <si>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</si>
  <si>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</si>
  <si>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</si>
  <si>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</si>
  <si>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</si>
  <si>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</si>
  <si>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</si>
  <si>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</si>
  <si>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</si>
  <si>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</si>
  <si>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</si>
  <si>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</si>
  <si>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</si>
  <si>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</si>
  <si>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</si>
  <si>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</si>
  <si>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</si>
  <si>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</si>
  <si>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</si>
  <si>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</si>
  <si>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</si>
  <si>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</si>
  <si>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</si>
  <si>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</si>
  <si>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</si>
  <si>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</si>
  <si>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</si>
  <si>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</si>
  <si>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</si>
  <si>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</si>
  <si>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</si>
  <si>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</si>
  <si>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</si>
  <si>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</si>
  <si>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</si>
  <si>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</si>
  <si>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</si>
  <si>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</si>
  <si>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</si>
  <si>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</si>
  <si>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</si>
  <si>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</si>
  <si>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</si>
  <si>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</si>
  <si>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</si>
  <si>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</si>
  <si>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</si>
  <si>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</si>
  <si>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</si>
  <si>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</si>
  <si>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</si>
  <si>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</si>
  <si>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</si>
  <si>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</si>
  <si>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</si>
  <si>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</si>
  <si>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</si>
  <si>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</si>
  <si>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</si>
  <si>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</si>
  <si>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</si>
  <si>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</si>
  <si>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</si>
  <si>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</si>
  <si>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</si>
  <si>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</si>
  <si>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</si>
  <si>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</si>
  <si>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</si>
  <si>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</si>
  <si>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</si>
  <si>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</si>
  <si>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</si>
  <si>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</si>
  <si>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</si>
  <si>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</si>
  <si>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</si>
  <si>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</si>
  <si>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</si>
  <si>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</si>
  <si>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</si>
  <si>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</si>
  <si>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</si>
  <si>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</si>
  <si>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</si>
  <si>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</si>
  <si>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</si>
  <si>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</si>
  <si>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</si>
  <si>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</si>
  <si>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</si>
  <si>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</si>
  <si>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</si>
  <si>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</si>
  <si>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</si>
  <si>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</si>
  <si>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</si>
  <si>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</si>
  <si>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</si>
  <si>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</si>
  <si>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</si>
  <si>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</si>
  <si>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</si>
  <si>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</si>
  <si>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</si>
  <si>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</si>
  <si>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</si>
  <si>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</si>
  <si>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</si>
  <si>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</si>
  <si>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</si>
  <si>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</si>
  <si>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</si>
  <si>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</si>
  <si>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</si>
  <si>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</si>
  <si>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</si>
  <si>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</si>
  <si>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</si>
  <si>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</si>
  <si>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</si>
  <si>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</si>
  <si>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</si>
  <si>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</si>
  <si>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</si>
  <si>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</si>
  <si>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</si>
  <si>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</si>
  <si>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</si>
  <si>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</si>
  <si>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</si>
  <si>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</si>
  <si>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</si>
  <si>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</si>
  <si>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</si>
  <si>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</si>
  <si>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</si>
  <si>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</si>
  <si>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</si>
  <si>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</si>
  <si>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</si>
  <si>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</si>
  <si>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</si>
  <si>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</si>
  <si>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</si>
  <si>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</si>
  <si>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</si>
  <si>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</si>
  <si>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</si>
  <si>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</si>
  <si>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</si>
  <si>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</si>
  <si>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</si>
  <si>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</si>
  <si>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</si>
  <si>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</si>
  <si>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</si>
  <si>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</si>
  <si>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</si>
  <si>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</si>
  <si>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</si>
  <si>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</si>
  <si>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</si>
  <si>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</si>
  <si>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</si>
  <si>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</si>
  <si>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</si>
  <si>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</si>
  <si>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</si>
  <si>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</si>
  <si>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</si>
  <si>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</si>
  <si>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</si>
  <si>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</si>
  <si>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</si>
  <si>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</si>
  <si>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</si>
  <si>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</si>
  <si>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</si>
  <si>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</si>
  <si>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</si>
  <si>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</si>
  <si>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</si>
  <si>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</si>
  <si>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</si>
  <si>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</si>
  <si>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</si>
  <si>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</si>
  <si>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</si>
  <si>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</si>
  <si>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</si>
  <si>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</si>
  <si>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</si>
  <si>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</si>
  <si>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</si>
  <si>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</si>
  <si>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</si>
  <si>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</si>
  <si>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</si>
  <si>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</si>
  <si>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</si>
  <si>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</si>
  <si>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</si>
  <si>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</si>
  <si>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</si>
  <si>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</si>
  <si>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</si>
  <si>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</si>
  <si>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</si>
  <si>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</si>
  <si>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</si>
  <si>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</si>
  <si>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</si>
  <si>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</si>
  <si>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</si>
  <si>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</si>
  <si>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</si>
  <si>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</si>
  <si>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</si>
  <si>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</si>
  <si>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</si>
  <si>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</si>
  <si>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</si>
  <si>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</si>
  <si>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</si>
  <si>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</si>
  <si>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</si>
  <si>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</si>
  <si>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</si>
  <si>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</si>
  <si>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</si>
  <si>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</si>
  <si>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</si>
  <si>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</si>
  <si>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</si>
  <si>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</si>
  <si>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</si>
  <si>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</si>
  <si>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</si>
  <si>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</si>
  <si>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</si>
  <si>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</si>
  <si>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</si>
  <si>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</si>
  <si>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</si>
  <si>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</si>
  <si>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</si>
  <si>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</si>
  <si>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</si>
  <si>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</si>
  <si>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</si>
  <si>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</si>
  <si>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</si>
  <si>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</si>
  <si>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</si>
  <si>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</si>
  <si>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</si>
  <si>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</si>
  <si>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</si>
  <si>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</si>
  <si>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</si>
  <si>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</si>
  <si>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</si>
  <si>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</si>
  <si>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</si>
  <si>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</si>
  <si>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</si>
  <si>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</si>
  <si>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</si>
  <si>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</si>
  <si>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</si>
  <si>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</si>
  <si>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</si>
  <si>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</si>
  <si>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</si>
  <si>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</si>
  <si>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</si>
  <si>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</si>
  <si>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</si>
  <si>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</si>
  <si>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</si>
  <si>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</si>
  <si>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</si>
  <si>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</si>
  <si>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</si>
  <si>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</si>
  <si>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</si>
  <si>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</si>
  <si>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</si>
  <si>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</si>
  <si>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</si>
  <si>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</si>
  <si>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</si>
  <si>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</si>
  <si>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</si>
  <si>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</si>
  <si>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</si>
  <si>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</si>
  <si>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</si>
  <si>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</si>
  <si>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</si>
  <si>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</si>
  <si>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</si>
  <si>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</si>
  <si>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</si>
  <si>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</si>
  <si>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</si>
  <si>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</si>
  <si>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</si>
  <si>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</si>
  <si>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</si>
  <si>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</si>
  <si>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</si>
  <si>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</si>
  <si>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</si>
  <si>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</si>
  <si>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</si>
  <si>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</si>
  <si>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</si>
  <si>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</si>
  <si>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</si>
  <si>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</si>
  <si>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</si>
  <si>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</si>
  <si>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</si>
  <si>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</si>
  <si>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</si>
  <si>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</si>
  <si>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</si>
  <si>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</si>
  <si>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</si>
  <si>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</si>
  <si>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</si>
  <si>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</si>
  <si>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</si>
  <si>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</si>
  <si>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</si>
  <si>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</si>
  <si>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</si>
  <si>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</si>
  <si>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</si>
  <si>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</si>
  <si>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</si>
  <si>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</si>
  <si>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</si>
  <si>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</si>
  <si>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</si>
  <si>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</si>
  <si>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</si>
  <si>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</si>
  <si>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</si>
  <si>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</si>
  <si>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</si>
  <si>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</si>
  <si>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</si>
  <si>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</si>
  <si>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</si>
  <si>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</si>
  <si>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</si>
  <si>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</si>
  <si>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</si>
  <si>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</si>
  <si>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</si>
  <si>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</si>
  <si>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</si>
  <si>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</si>
  <si>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</si>
  <si>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</si>
  <si>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</si>
  <si>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</si>
  <si>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</si>
  <si>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</si>
  <si>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</si>
  <si>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</si>
  <si>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</si>
  <si>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</si>
  <si>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</si>
  <si>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</si>
  <si>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</si>
  <si>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</si>
  <si>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</si>
  <si>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</si>
  <si>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</si>
  <si>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</si>
  <si>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</si>
  <si>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</si>
  <si>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</si>
  <si>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</si>
  <si>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</si>
  <si>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</si>
  <si>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</si>
  <si>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</si>
  <si>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</si>
  <si>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</si>
  <si>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</si>
  <si>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</si>
  <si>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</si>
  <si>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</si>
  <si>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</si>
  <si>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</si>
  <si>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</si>
  <si>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</si>
  <si>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</si>
  <si>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</si>
  <si>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</si>
  <si>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</si>
  <si>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</si>
  <si>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</si>
  <si>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</si>
  <si>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</si>
  <si>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</si>
  <si>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</si>
  <si>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</si>
  <si>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</si>
  <si>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</si>
  <si>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</si>
  <si>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</si>
  <si>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</si>
  <si>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</si>
  <si>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</si>
  <si>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</si>
  <si>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</si>
  <si>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</si>
  <si>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</si>
  <si>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</si>
  <si>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</si>
  <si>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</si>
  <si>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</si>
  <si>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</si>
  <si>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</si>
  <si>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</si>
  <si>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</si>
  <si>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</si>
  <si>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</si>
  <si>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</si>
  <si>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</si>
  <si>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</si>
  <si>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</si>
  <si>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</si>
  <si>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</si>
  <si>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</si>
  <si>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</si>
  <si>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</si>
  <si>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</si>
  <si>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</si>
  <si>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</si>
  <si>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</si>
  <si>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</si>
  <si>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</si>
  <si>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</si>
  <si>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</si>
  <si>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</si>
  <si>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</si>
  <si>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</si>
  <si>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</si>
  <si>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</si>
  <si>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</si>
  <si>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</si>
  <si>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</si>
  <si>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</si>
  <si>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</si>
  <si>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</si>
  <si>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</si>
  <si>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</si>
  <si>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</si>
  <si>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</si>
  <si>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</si>
  <si>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</si>
  <si>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</si>
  <si>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</si>
  <si>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</si>
  <si>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</si>
  <si>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</si>
  <si>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</si>
  <si>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</si>
  <si>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</si>
  <si>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</si>
  <si>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</si>
  <si>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</si>
  <si>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</si>
  <si>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</si>
  <si>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</si>
  <si>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</si>
  <si>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</si>
  <si>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</si>
  <si>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</si>
  <si>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</si>
  <si>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</si>
  <si>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</si>
  <si>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</si>
  <si>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</si>
  <si>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</si>
  <si>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</si>
  <si>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</si>
  <si>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</si>
  <si>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</si>
  <si>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</si>
  <si>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</si>
  <si>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</si>
  <si>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</si>
  <si>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</si>
  <si>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</si>
  <si>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</si>
  <si>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</si>
  <si>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</si>
  <si>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</si>
  <si>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</si>
  <si>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</si>
  <si>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</si>
  <si>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</si>
  <si>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</si>
  <si>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</si>
  <si>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</si>
  <si>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</si>
  <si>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</si>
  <si>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</si>
  <si>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</si>
  <si>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</si>
  <si>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</si>
  <si>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</si>
  <si>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</si>
  <si>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</si>
  <si>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</si>
  <si>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</si>
  <si>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</si>
  <si>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</si>
  <si>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</si>
  <si>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</si>
  <si>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</si>
  <si>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</si>
  <si>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</si>
  <si>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</si>
  <si>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</si>
  <si>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</si>
  <si>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</si>
  <si>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</si>
  <si>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</si>
  <si>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</si>
  <si>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</si>
  <si>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</si>
  <si>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</si>
  <si>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</si>
  <si>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</si>
  <si>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</si>
  <si>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</si>
  <si>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</si>
  <si>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</si>
  <si>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</si>
  <si>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</si>
  <si>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</si>
  <si>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</si>
  <si>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</si>
  <si>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</si>
  <si>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</si>
  <si>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</si>
  <si>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</si>
  <si>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</si>
  <si>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</si>
  <si>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</si>
  <si>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</si>
  <si>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</si>
  <si>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</si>
  <si>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</si>
  <si>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</si>
  <si>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</si>
  <si>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</si>
  <si>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</si>
  <si>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</si>
  <si>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</si>
  <si>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</si>
  <si>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</si>
  <si>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</si>
  <si>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</si>
  <si>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</si>
  <si>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</si>
  <si>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</si>
  <si>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</si>
  <si>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</si>
  <si>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</si>
  <si>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</si>
  <si>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</si>
  <si>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</si>
  <si>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</si>
  <si>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</si>
  <si>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</si>
  <si>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</si>
  <si>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</si>
  <si>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</si>
  <si>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</si>
  <si>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</si>
  <si>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</si>
  <si>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</si>
  <si>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</si>
  <si>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</si>
  <si>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</si>
  <si>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</si>
  <si>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</si>
  <si>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</si>
  <si>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</si>
  <si>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</si>
  <si>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</si>
  <si>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</si>
  <si>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</si>
  <si>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</si>
  <si>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</si>
  <si>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</si>
  <si>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</si>
  <si>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</si>
  <si>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</si>
  <si>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</si>
  <si>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</si>
  <si>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</si>
  <si>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</si>
  <si>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</si>
  <si>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</si>
  <si>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</si>
  <si>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</si>
  <si>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</si>
  <si>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</si>
  <si>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</si>
  <si>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</si>
  <si>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</si>
  <si>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</si>
  <si>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</si>
  <si>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</si>
  <si>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</si>
  <si>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</si>
  <si>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</si>
  <si>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</si>
  <si>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</si>
  <si>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</si>
  <si>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</si>
  <si>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</si>
  <si>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</si>
  <si>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</si>
  <si>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</si>
  <si>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</si>
  <si>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</si>
  <si>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</si>
  <si>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</si>
  <si>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</si>
  <si>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</si>
  <si>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</si>
  <si>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</si>
  <si>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</si>
  <si>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</si>
  <si>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</si>
  <si>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</si>
  <si>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</si>
  <si>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</si>
  <si>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</si>
  <si>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</si>
  <si>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</si>
  <si>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</si>
  <si>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</si>
  <si>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</si>
  <si>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</si>
  <si>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</si>
  <si>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</si>
  <si>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</si>
  <si>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</si>
  <si>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</si>
  <si>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</si>
  <si>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</si>
  <si>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</si>
  <si>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</si>
  <si>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</si>
  <si>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</si>
  <si>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</si>
  <si>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</si>
  <si>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</si>
  <si>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</si>
  <si>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</si>
  <si>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</si>
  <si>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</si>
  <si>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</si>
  <si>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</si>
  <si>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</si>
  <si>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</si>
  <si>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</si>
  <si>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</si>
  <si>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</si>
  <si>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</si>
  <si>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</si>
  <si>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</si>
  <si>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</si>
  <si>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</si>
  <si>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</si>
  <si>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</si>
  <si>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</si>
  <si>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</si>
  <si>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</si>
  <si>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</si>
  <si>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</si>
  <si>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</si>
  <si>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</si>
  <si>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</si>
  <si>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</si>
  <si>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</si>
  <si>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</si>
  <si>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</si>
  <si>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</si>
  <si>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</si>
  <si>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</si>
  <si>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</si>
  <si>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</si>
  <si>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</si>
  <si>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</si>
  <si>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</si>
  <si>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</si>
  <si>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</si>
  <si>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</si>
  <si>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</si>
  <si>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</si>
  <si>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</si>
  <si>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</si>
  <si>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</si>
  <si>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</si>
  <si>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</si>
  <si>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</si>
  <si>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</si>
  <si>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</si>
  <si>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</si>
  <si>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</si>
  <si>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</si>
  <si>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</si>
  <si>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</si>
  <si>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</si>
  <si>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</si>
  <si>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</si>
  <si>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</si>
  <si>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</si>
  <si>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</si>
  <si>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</si>
  <si>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</si>
  <si>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</si>
  <si>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</si>
  <si>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</si>
  <si>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</si>
  <si>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</si>
  <si>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</si>
  <si>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</si>
  <si>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</si>
  <si>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</si>
  <si>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</si>
  <si>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</si>
  <si>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</si>
  <si>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</si>
  <si>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</si>
  <si>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</si>
  <si>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</si>
  <si>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</si>
  <si>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</si>
  <si>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</si>
  <si>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</si>
  <si>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</si>
  <si>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</si>
  <si>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</si>
  <si>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</si>
  <si>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</si>
  <si>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</si>
  <si>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</si>
  <si>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</si>
  <si>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</si>
  <si>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</si>
  <si>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</si>
  <si>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</si>
  <si>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</si>
  <si>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</si>
  <si>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</si>
  <si>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</si>
  <si>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</si>
  <si>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</si>
  <si>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</si>
  <si>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</si>
  <si>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</si>
  <si>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</si>
  <si>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</si>
  <si>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</si>
  <si>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</si>
  <si>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</si>
  <si>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</si>
  <si>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</si>
  <si>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</si>
  <si>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</si>
  <si>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</si>
  <si>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</si>
  <si>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</si>
  <si>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</si>
  <si>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</si>
  <si>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</si>
  <si>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</si>
  <si>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</si>
  <si>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</si>
  <si>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</si>
  <si>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</si>
  <si>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</si>
  <si>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</si>
  <si>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</si>
  <si>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</si>
  <si>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</si>
  <si>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</si>
  <si>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</si>
  <si>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</si>
  <si>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</si>
  <si>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</si>
  <si>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</si>
  <si>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</si>
  <si>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</si>
  <si>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</si>
  <si>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</si>
  <si>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</si>
  <si>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</si>
  <si>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</si>
  <si>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</si>
  <si>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</si>
  <si>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</si>
  <si>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</si>
  <si>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</si>
  <si>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</si>
  <si>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</si>
  <si>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</si>
  <si>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</si>
  <si>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</si>
  <si>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</si>
  <si>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</si>
  <si>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</si>
  <si>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</si>
  <si>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</si>
  <si>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</si>
  <si>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</si>
  <si>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</si>
  <si>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</si>
  <si>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</si>
  <si>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</si>
  <si>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</si>
  <si>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</si>
  <si>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</si>
  <si>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</si>
  <si>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</si>
  <si>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</si>
  <si>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</si>
  <si>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</si>
  <si>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</si>
  <si>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</si>
  <si>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</si>
  <si>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</si>
  <si>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</si>
  <si>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</si>
  <si>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</si>
  <si>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</si>
  <si>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</si>
  <si>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</si>
  <si>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</si>
  <si>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</si>
  <si>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</si>
  <si>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</si>
  <si>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</si>
  <si>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</si>
  <si>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</si>
  <si>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</si>
  <si>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</si>
  <si>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</si>
  <si>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</si>
  <si>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</si>
  <si>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</si>
  <si>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</si>
  <si>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</si>
  <si>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</si>
  <si>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</si>
  <si>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</si>
  <si>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</si>
  <si>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</si>
  <si>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</si>
  <si>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</si>
  <si>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</si>
  <si>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</si>
  <si>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</si>
  <si>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</si>
  <si>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</si>
  <si>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</si>
  <si>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</si>
  <si>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</si>
  <si>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</si>
  <si>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</si>
  <si>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</si>
  <si>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</si>
  <si>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</si>
  <si>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</si>
  <si>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</si>
  <si>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</si>
  <si>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</si>
  <si>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</si>
  <si>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</si>
  <si>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</si>
  <si>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</si>
  <si>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</si>
  <si>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</si>
  <si>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</si>
  <si>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</si>
  <si>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</si>
  <si>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</si>
  <si>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</si>
  <si>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</si>
  <si>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</si>
  <si>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</si>
  <si>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</si>
  <si>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</si>
  <si>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</si>
  <si>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</si>
  <si>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</si>
  <si>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</si>
  <si>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</si>
  <si>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</si>
  <si>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</si>
  <si>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</si>
  <si>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</si>
  <si>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</si>
  <si>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</si>
  <si>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</si>
  <si>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</si>
  <si>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</si>
  <si>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</si>
  <si>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</si>
  <si>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</si>
  <si>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</si>
  <si>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</si>
  <si>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</si>
  <si>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</si>
  <si>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</si>
  <si>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</si>
  <si>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</si>
  <si>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</si>
  <si>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</si>
  <si>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</si>
  <si>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</si>
  <si>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</si>
  <si>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</si>
  <si>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</si>
  <si>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</si>
  <si>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</si>
  <si>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</si>
  <si>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</si>
  <si>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</si>
  <si>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</si>
  <si>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</si>
  <si>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</si>
  <si>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</si>
  <si>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</si>
  <si>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</si>
  <si>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</si>
  <si>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</si>
  <si>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</si>
  <si>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</si>
  <si>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</si>
  <si>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</si>
  <si>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</si>
  <si>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</si>
  <si>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</si>
  <si>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</si>
  <si>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</si>
  <si>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</si>
  <si>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</si>
  <si>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</si>
  <si>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</si>
  <si>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</si>
  <si>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</si>
  <si>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</si>
  <si>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</si>
  <si>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</si>
  <si>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</si>
  <si>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</si>
  <si>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</si>
  <si>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</si>
  <si>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</si>
  <si>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</si>
  <si>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</si>
  <si>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</si>
  <si>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</si>
  <si>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</si>
  <si>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</si>
  <si>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</si>
  <si>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</si>
  <si>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</si>
  <si>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</si>
  <si>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</si>
  <si>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</si>
  <si>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</si>
  <si>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</si>
  <si>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</si>
  <si>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</si>
  <si>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</si>
  <si>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</si>
  <si>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</si>
  <si>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</si>
  <si>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</si>
  <si>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</si>
  <si>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</si>
  <si>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</si>
  <si>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</si>
  <si>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</si>
  <si>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</si>
  <si>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</si>
  <si>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</si>
  <si>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</si>
  <si>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</si>
  <si>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</si>
  <si>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</si>
  <si>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</si>
  <si>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</si>
  <si>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</si>
  <si>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</si>
  <si>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</si>
  <si>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</si>
  <si>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</si>
  <si>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</si>
  <si>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</si>
  <si>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</si>
  <si>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</si>
  <si>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</si>
  <si>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</si>
  <si>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</si>
  <si>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</si>
  <si>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</si>
  <si>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</si>
  <si>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</si>
  <si>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</si>
  <si>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</si>
  <si>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</si>
  <si>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</si>
  <si>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</si>
  <si>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</si>
  <si>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</si>
  <si>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</si>
  <si>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</si>
  <si>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</si>
  <si>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</si>
  <si>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</si>
  <si>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</si>
  <si>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</si>
  <si>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</si>
  <si>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</si>
  <si>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</si>
  <si>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</si>
  <si>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</si>
  <si>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</si>
  <si>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</si>
  <si>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</si>
  <si>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</si>
  <si>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</si>
  <si>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</si>
  <si>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</si>
  <si>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</si>
  <si>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</si>
  <si>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</si>
  <si>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</si>
  <si>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</si>
  <si>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</si>
  <si>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</si>
  <si>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</si>
  <si>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</si>
  <si>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</si>
  <si>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</si>
  <si>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</si>
  <si>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</si>
  <si>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</si>
  <si>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</si>
  <si>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</si>
  <si>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</si>
  <si>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</si>
  <si>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</si>
  <si>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</si>
  <si>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</si>
  <si>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</si>
  <si>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</si>
  <si>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</si>
  <si>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</si>
  <si>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</si>
  <si>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</si>
  <si>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</si>
  <si>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</si>
  <si>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</si>
  <si>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</si>
  <si>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</si>
  <si>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</si>
  <si>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</si>
  <si>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</si>
  <si>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</si>
  <si>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</si>
  <si>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</si>
  <si>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</si>
  <si>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</si>
  <si>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</si>
  <si>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</si>
  <si>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</si>
  <si>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</si>
  <si>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</si>
  <si>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</si>
  <si>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</si>
  <si>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</si>
  <si>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</si>
  <si>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</si>
  <si>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</si>
  <si>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</si>
  <si>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</si>
  <si>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</si>
  <si>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</si>
  <si>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</si>
  <si>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</si>
  <si>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</si>
  <si>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</si>
  <si>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</si>
  <si>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</si>
  <si>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</si>
  <si>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</si>
  <si>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</si>
  <si>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</si>
  <si>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</si>
  <si>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</si>
  <si>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</si>
  <si>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</si>
  <si>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</si>
  <si>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</si>
  <si>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</si>
  <si>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</si>
  <si>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</si>
  <si>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</si>
  <si>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</si>
  <si>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</si>
  <si>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</si>
  <si>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</si>
  <si>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</si>
  <si>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</si>
  <si>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</si>
  <si>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</si>
  <si>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</si>
  <si>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</si>
  <si>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</si>
  <si>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</si>
  <si>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</si>
  <si>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</si>
  <si>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</si>
  <si>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</si>
  <si>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</si>
  <si>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</si>
  <si>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</si>
  <si>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</si>
  <si>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</si>
  <si>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</si>
  <si>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</si>
  <si>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</si>
  <si>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</si>
  <si>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</si>
  <si>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</si>
  <si>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</si>
  <si>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</si>
  <si>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</si>
  <si>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</si>
  <si>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</si>
  <si>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</si>
  <si>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</si>
  <si>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</si>
  <si>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</si>
  <si>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</si>
  <si>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</si>
  <si>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</si>
  <si>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</si>
  <si>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</si>
  <si>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</si>
  <si>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</si>
  <si>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</si>
  <si>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</si>
  <si>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</si>
  <si>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</si>
  <si>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</si>
  <si>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</si>
  <si>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</si>
  <si>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</si>
  <si>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</si>
  <si>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</si>
  <si>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</si>
  <si>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</si>
  <si>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</si>
  <si>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</si>
  <si>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</si>
  <si>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</si>
  <si>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</si>
  <si>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</si>
  <si>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</si>
  <si>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</si>
  <si>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</si>
  <si>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</si>
  <si>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</si>
  <si>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</si>
  <si>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</si>
  <si>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</si>
  <si>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</si>
  <si>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</si>
  <si>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</si>
  <si>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</si>
  <si>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</si>
  <si>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</si>
  <si>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</si>
  <si>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</si>
  <si>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</si>
  <si>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</si>
  <si>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</si>
  <si>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</si>
  <si>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</si>
  <si>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</si>
  <si>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</si>
  <si>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</si>
  <si>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</si>
  <si>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</si>
  <si>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</si>
  <si>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</si>
  <si>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</si>
  <si>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</si>
  <si>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</si>
  <si>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</si>
  <si>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</si>
  <si>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</si>
  <si>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</si>
  <si>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</si>
  <si>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</si>
  <si>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</si>
  <si>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</si>
  <si>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</si>
  <si>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</si>
  <si>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</si>
  <si>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</si>
  <si>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</si>
  <si>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</si>
  <si>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</si>
  <si>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</si>
  <si>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</si>
  <si>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</si>
  <si>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</si>
  <si>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</si>
  <si>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</si>
  <si>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</si>
  <si>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</si>
  <si>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</si>
  <si>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</si>
  <si>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</si>
  <si>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</si>
  <si>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</si>
  <si>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</si>
  <si>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</si>
  <si>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</si>
  <si>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</si>
  <si>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</si>
  <si>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</si>
  <si>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</si>
  <si>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</si>
  <si>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</si>
  <si>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</si>
  <si>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</si>
  <si>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</si>
  <si>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</si>
  <si>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</si>
  <si>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</si>
  <si>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</si>
  <si>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</si>
  <si>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</si>
  <si>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</si>
  <si>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</si>
  <si>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</si>
  <si>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</si>
  <si>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</si>
  <si>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</si>
  <si>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</si>
  <si>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</si>
  <si>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</si>
  <si>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</si>
  <si>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</si>
  <si>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</si>
  <si>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</si>
  <si>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</si>
  <si>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</si>
  <si>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</si>
  <si>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</si>
  <si>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</si>
  <si>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</si>
  <si>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</si>
  <si>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</si>
  <si>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</si>
  <si>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</si>
  <si>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</si>
  <si>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</si>
  <si>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</si>
  <si>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</si>
  <si>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</si>
  <si>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</si>
  <si>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</si>
  <si>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</si>
  <si>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</si>
  <si>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</si>
  <si>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</si>
  <si>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</si>
  <si>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</si>
  <si>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</si>
  <si>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</si>
  <si>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</si>
  <si>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</si>
  <si>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</si>
  <si>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</si>
  <si>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</si>
  <si>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</si>
  <si>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</si>
  <si>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</si>
  <si>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</si>
  <si>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</si>
  <si>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</si>
  <si>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</si>
  <si>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</si>
  <si>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</si>
  <si>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</si>
  <si>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</si>
  <si>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</si>
  <si>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</si>
  <si>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</si>
  <si>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</si>
  <si>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</si>
  <si>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</si>
  <si>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</si>
  <si>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</si>
  <si>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</si>
  <si>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</si>
  <si>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</si>
  <si>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</si>
  <si>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</si>
  <si>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</si>
  <si>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</si>
  <si>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</si>
  <si>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</si>
  <si>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</si>
  <si>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</si>
  <si>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</si>
  <si>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</si>
  <si>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</si>
  <si>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</si>
  <si>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</si>
  <si>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</si>
  <si>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</si>
  <si>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</si>
  <si>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</si>
  <si>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</si>
  <si>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</si>
  <si>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</si>
  <si>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</si>
  <si>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</si>
  <si>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</si>
  <si>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</si>
  <si>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</si>
  <si>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</si>
  <si>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</si>
  <si>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</si>
  <si>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</si>
  <si>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</si>
  <si>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</si>
  <si>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</si>
  <si>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</si>
  <si>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</si>
  <si>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</si>
  <si>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</si>
  <si>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</si>
  <si>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</si>
  <si>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</si>
  <si>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</si>
  <si>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</si>
  <si>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</si>
  <si>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</si>
  <si>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</si>
  <si>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</si>
  <si>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</si>
  <si>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</si>
  <si>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</si>
  <si>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</si>
  <si>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</si>
  <si>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</si>
  <si>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</si>
  <si>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</si>
  <si>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</si>
  <si>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</si>
  <si>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</si>
  <si>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</si>
  <si>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</si>
  <si>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</si>
  <si>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</si>
  <si>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</si>
  <si>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</si>
  <si>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</si>
  <si>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</si>
  <si>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</si>
  <si>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</si>
  <si>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</si>
  <si>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</si>
  <si>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</si>
  <si>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</si>
  <si>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</si>
  <si>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</si>
  <si>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</si>
  <si>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</si>
  <si>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</si>
  <si>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</si>
  <si>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</si>
  <si>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</si>
  <si>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</si>
  <si>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</si>
  <si>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</si>
  <si>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</si>
  <si>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</si>
  <si>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</si>
  <si>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</si>
  <si>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</si>
  <si>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</si>
  <si>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</si>
  <si>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</si>
  <si>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</si>
  <si>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</si>
  <si>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</si>
  <si>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</si>
  <si>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</si>
  <si>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</si>
  <si>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</si>
  <si>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</si>
  <si>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</si>
  <si>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</si>
  <si>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</si>
  <si>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</si>
  <si>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</si>
  <si>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</si>
  <si>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</si>
  <si>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</si>
  <si>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</si>
  <si>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</si>
  <si>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</si>
  <si>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</si>
  <si>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</si>
  <si>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</si>
  <si>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</si>
  <si>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</si>
  <si>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</si>
  <si>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</si>
  <si>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</si>
  <si>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</si>
  <si>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</si>
  <si>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</si>
  <si>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</si>
  <si>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</si>
  <si>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</si>
  <si>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</si>
  <si>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</si>
  <si>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</si>
  <si>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</si>
  <si>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</si>
  <si>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</si>
  <si>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</si>
  <si>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</si>
  <si>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</si>
  <si>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</si>
  <si>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</si>
  <si>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</si>
  <si>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</si>
  <si>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</si>
  <si>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</si>
  <si>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</si>
  <si>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</si>
  <si>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</si>
  <si>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</si>
  <si>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</si>
  <si>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</si>
  <si>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</si>
  <si>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</si>
  <si>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</si>
  <si>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</si>
  <si>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</si>
  <si>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</si>
  <si>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</si>
  <si>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</si>
  <si>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</si>
  <si>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</si>
  <si>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</si>
  <si>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</si>
  <si>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</si>
  <si>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</si>
  <si>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</si>
  <si>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</si>
  <si>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</si>
  <si>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</si>
  <si>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</si>
  <si>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</si>
  <si>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</si>
  <si>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</si>
  <si>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</si>
  <si>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</si>
  <si>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</si>
  <si>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</si>
  <si>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</si>
  <si>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</si>
  <si>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</si>
  <si>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</si>
  <si>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</si>
  <si>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</si>
  <si>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</si>
  <si>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</si>
  <si>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</si>
  <si>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</si>
  <si>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</si>
  <si>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</si>
  <si>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</si>
  <si>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</si>
  <si>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</si>
  <si>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</si>
  <si>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</si>
  <si>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</si>
  <si>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</si>
  <si>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</si>
  <si>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</si>
  <si>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</si>
  <si>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</si>
  <si>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</si>
  <si>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</si>
  <si>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</si>
  <si>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</si>
  <si>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</si>
  <si>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</si>
  <si>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</si>
  <si>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</si>
  <si>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</si>
  <si>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</si>
  <si>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</si>
  <si>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</si>
  <si>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</si>
  <si>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</si>
  <si>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</si>
  <si>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</si>
  <si>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</si>
  <si>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</si>
  <si>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</si>
  <si>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</si>
  <si>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</si>
  <si>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</si>
  <si>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</si>
  <si>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</si>
  <si>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</si>
  <si>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</si>
  <si>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</si>
  <si>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</si>
  <si>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</si>
  <si>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</si>
  <si>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</si>
  <si>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</si>
  <si>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</si>
  <si>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</si>
  <si>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</si>
  <si>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</si>
  <si>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</si>
  <si>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</si>
  <si>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</si>
  <si>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</si>
  <si>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</si>
  <si>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</si>
  <si>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</si>
  <si>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</si>
  <si>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</si>
  <si>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</si>
  <si>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</si>
  <si>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</si>
  <si>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</si>
  <si>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</si>
  <si>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</si>
  <si>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</si>
  <si>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</si>
  <si>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</si>
  <si>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</si>
  <si>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</si>
  <si>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</si>
  <si>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</si>
  <si>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</si>
  <si>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</si>
  <si>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</si>
  <si>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</si>
  <si>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</si>
  <si>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</si>
  <si>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</si>
  <si>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</si>
  <si>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</si>
  <si>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</si>
  <si>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</si>
  <si>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</si>
  <si>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</si>
  <si>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</si>
  <si>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</si>
  <si>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</si>
  <si>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</si>
  <si>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</si>
  <si>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</si>
  <si>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</si>
  <si>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</si>
  <si>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</si>
  <si>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</si>
  <si>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</si>
  <si>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</si>
  <si>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</si>
  <si>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</si>
  <si>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</si>
  <si>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</si>
  <si>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</si>
  <si>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</si>
  <si>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</si>
  <si>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</si>
  <si>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</si>
  <si>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</si>
  <si>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</si>
  <si>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</si>
  <si>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</si>
  <si>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</si>
  <si>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</si>
  <si>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</si>
  <si>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</si>
  <si>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</si>
  <si>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</si>
  <si>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</si>
  <si>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</si>
  <si>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</si>
  <si>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</si>
  <si>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</si>
  <si>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</si>
  <si>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</si>
  <si>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</si>
  <si>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</si>
  <si>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</si>
  <si>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</si>
  <si>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</si>
  <si>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</si>
  <si>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</si>
  <si>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</si>
  <si>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</si>
  <si>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</si>
  <si>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</si>
  <si>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</si>
  <si>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</si>
  <si>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</si>
  <si>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</si>
  <si>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</si>
  <si>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</si>
  <si>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</si>
  <si>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</si>
  <si>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</si>
  <si>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</si>
  <si>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</si>
  <si>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</si>
  <si>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</si>
  <si>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</si>
  <si>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</si>
  <si>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</si>
  <si>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</si>
  <si>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</si>
  <si>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</si>
  <si>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</si>
  <si>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</si>
  <si>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</si>
  <si>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</si>
  <si>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</si>
  <si>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</si>
  <si>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</si>
  <si>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</si>
  <si>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</si>
  <si>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</si>
  <si>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</si>
  <si>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</si>
  <si>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</si>
  <si>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</si>
  <si>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</si>
  <si>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</si>
  <si>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</si>
  <si>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</si>
  <si>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</si>
  <si>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</si>
  <si>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</si>
  <si>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</si>
  <si>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</si>
  <si>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</si>
  <si>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</si>
  <si>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</si>
  <si>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</si>
  <si>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</si>
  <si>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</si>
  <si>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</si>
  <si>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</si>
  <si>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</si>
  <si>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</si>
  <si>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</si>
  <si>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</si>
  <si>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</si>
  <si>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</si>
  <si>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</si>
  <si>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</si>
  <si>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</si>
  <si>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</si>
  <si>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</si>
  <si>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</si>
  <si>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</si>
  <si>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</si>
  <si>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</si>
  <si>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</si>
  <si>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</si>
  <si>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</si>
  <si>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</si>
  <si>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</si>
  <si>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</si>
  <si>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</si>
  <si>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</si>
  <si>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</si>
  <si>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</si>
  <si>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</si>
  <si>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</si>
  <si>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</si>
  <si>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</si>
  <si>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</si>
  <si>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</si>
  <si>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</si>
  <si>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</si>
  <si>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</si>
  <si>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</si>
  <si>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</si>
  <si>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</si>
  <si>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</si>
  <si>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</si>
  <si>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</si>
  <si>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</si>
  <si>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</si>
  <si>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</si>
  <si>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</si>
  <si>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</si>
  <si>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</si>
  <si>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</si>
  <si>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</si>
  <si>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</si>
  <si>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</si>
  <si>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</si>
  <si>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</si>
  <si>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</si>
  <si>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</si>
  <si>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</si>
  <si>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</si>
  <si>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</si>
  <si>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</si>
  <si>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</si>
  <si>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</si>
  <si>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</si>
  <si>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</si>
  <si>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</si>
  <si>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</si>
  <si>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</si>
  <si>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</si>
  <si>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</si>
  <si>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</si>
  <si>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</si>
  <si>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</si>
  <si>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</si>
  <si>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</si>
  <si>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</si>
  <si>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</si>
  <si>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</si>
  <si>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</si>
  <si>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</si>
  <si>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</si>
  <si>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</si>
  <si>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</si>
  <si>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</si>
  <si>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</si>
  <si>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</si>
  <si>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</si>
  <si>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</si>
  <si>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</si>
  <si>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</si>
  <si>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</si>
  <si>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</si>
  <si>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</si>
  <si>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</si>
  <si>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</si>
  <si>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</si>
  <si>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</si>
  <si>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</si>
  <si>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</si>
  <si>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</si>
  <si>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</si>
  <si>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</si>
  <si>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</si>
  <si>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</si>
  <si>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</si>
  <si>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</si>
  <si>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</si>
  <si>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</si>
  <si>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</si>
  <si>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</si>
  <si>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</si>
  <si>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</si>
  <si>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</si>
  <si>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</si>
  <si>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</si>
  <si>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</si>
  <si>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</si>
  <si>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</si>
  <si>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</si>
  <si>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</si>
  <si>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</si>
  <si>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</si>
  <si>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</si>
  <si>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</si>
  <si>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</si>
  <si>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</si>
  <si>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</si>
  <si>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</si>
  <si>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</si>
  <si>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</si>
  <si>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</si>
  <si>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</si>
  <si>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</si>
  <si>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</si>
  <si>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</si>
  <si>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</si>
  <si>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</si>
  <si>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</si>
  <si>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</si>
  <si>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</si>
  <si>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</si>
  <si>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</si>
  <si>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</si>
  <si>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</si>
  <si>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</si>
  <si>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</si>
  <si>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</si>
  <si>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</si>
  <si>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</si>
  <si>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</si>
  <si>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</si>
  <si>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</si>
  <si>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</si>
  <si>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</si>
  <si>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</si>
  <si>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</si>
  <si>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</si>
  <si>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</si>
  <si>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</si>
  <si>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</si>
  <si>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</si>
  <si>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</si>
  <si>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</si>
  <si>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</si>
  <si>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</si>
  <si>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</si>
  <si>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</si>
  <si>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</si>
  <si>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</si>
  <si>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</si>
  <si>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</si>
  <si>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</si>
  <si>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</si>
  <si>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</si>
  <si>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</si>
  <si>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</si>
  <si>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</si>
  <si>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</si>
  <si>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</si>
  <si>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</si>
  <si>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</si>
  <si>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</si>
  <si>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</si>
  <si>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</si>
  <si>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</si>
  <si>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</si>
  <si>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</si>
  <si>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</si>
  <si>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</si>
  <si>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</si>
  <si>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</si>
  <si>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</si>
  <si>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</si>
  <si>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</si>
  <si>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</si>
  <si>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</si>
  <si>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</si>
  <si>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</si>
  <si>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</si>
  <si>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</si>
  <si>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</si>
  <si>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</si>
  <si>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</si>
  <si>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</si>
  <si>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</si>
  <si>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</si>
  <si>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</si>
  <si>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</si>
  <si>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</si>
  <si>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</si>
  <si>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</si>
  <si>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</si>
  <si>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</si>
  <si>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</si>
  <si>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</si>
  <si>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</si>
  <si>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</si>
  <si>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</si>
  <si>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</si>
  <si>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</si>
  <si>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</si>
  <si>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</si>
  <si>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</si>
  <si>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</si>
  <si>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</si>
  <si>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</si>
  <si>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</si>
  <si>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</si>
  <si>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</si>
  <si>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</si>
  <si>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</si>
  <si>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</si>
  <si>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</si>
  <si>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</si>
  <si>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</si>
  <si>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</si>
  <si>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</si>
  <si>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</si>
  <si>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</si>
  <si>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</si>
  <si>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</si>
  <si>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</si>
  <si>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</si>
  <si>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</si>
  <si>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</si>
  <si>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</si>
  <si>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</si>
  <si>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</si>
  <si>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</si>
  <si>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</si>
  <si>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</si>
  <si>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</si>
  <si>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</si>
  <si>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</si>
  <si>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</si>
  <si>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</si>
  <si>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</si>
  <si>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</si>
  <si>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</si>
  <si>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</si>
  <si>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</si>
  <si>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</si>
  <si>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</si>
  <si>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</si>
  <si>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</si>
  <si>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</si>
  <si>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</si>
  <si>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</si>
  <si>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</si>
  <si>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</si>
  <si>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</si>
  <si>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</si>
  <si>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</si>
  <si>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</si>
  <si>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</si>
  <si>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</si>
  <si>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</si>
  <si>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</si>
  <si>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</si>
  <si>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</si>
  <si>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</si>
  <si>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</si>
  <si>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</si>
  <si>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</si>
  <si>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</si>
  <si>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</si>
  <si>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</si>
  <si>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</si>
  <si>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</si>
  <si>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</si>
  <si>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</si>
  <si>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</si>
  <si>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</si>
  <si>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</si>
  <si>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</si>
  <si>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</si>
  <si>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</si>
  <si>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</si>
  <si>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</si>
  <si>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</si>
  <si>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</si>
  <si>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</si>
  <si>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</si>
  <si>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</si>
  <si>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</si>
  <si>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</si>
  <si>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</si>
  <si>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</si>
  <si>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</si>
  <si>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</si>
  <si>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</si>
  <si>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</si>
  <si>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</si>
  <si>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</si>
  <si>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</si>
  <si>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</si>
  <si>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</si>
  <si>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</si>
  <si>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</si>
  <si>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</si>
  <si>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</si>
  <si>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</si>
  <si>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</si>
  <si>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</si>
  <si>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</si>
  <si>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</si>
  <si>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</si>
  <si>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</si>
  <si>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</si>
  <si>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</si>
  <si>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</si>
  <si>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</si>
  <si>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</si>
  <si>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</si>
  <si>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</si>
  <si>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</si>
  <si>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</si>
  <si>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</si>
  <si>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</si>
  <si>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</si>
  <si>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</si>
  <si>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</si>
  <si>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</si>
  <si>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</si>
  <si>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</si>
  <si>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</si>
  <si>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</si>
  <si>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</si>
  <si>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</si>
  <si>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</si>
  <si>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</si>
  <si>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</si>
  <si>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</si>
  <si>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</si>
  <si>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</si>
  <si>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</si>
  <si>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</si>
  <si>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</si>
  <si>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</si>
  <si>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</si>
  <si>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</si>
  <si>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</si>
  <si>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</si>
  <si>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</si>
  <si>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</si>
  <si>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</si>
  <si>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</si>
  <si>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</si>
  <si>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</si>
  <si>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</si>
  <si>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</si>
  <si>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</si>
  <si>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</si>
  <si>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</si>
  <si>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</si>
  <si>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</si>
  <si>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</si>
  <si>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</si>
  <si>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</si>
  <si>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</si>
  <si>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</si>
  <si>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</si>
  <si>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</si>
  <si>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</si>
  <si>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</si>
  <si>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</si>
  <si>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</si>
  <si>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</si>
  <si>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</si>
  <si>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</si>
  <si>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</si>
  <si>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</si>
  <si>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</si>
  <si>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</si>
  <si>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</si>
  <si>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</si>
  <si>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</si>
  <si>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</si>
  <si>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</si>
  <si>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</si>
  <si>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</si>
  <si>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</si>
  <si>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</si>
  <si>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</si>
  <si>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</si>
  <si>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</si>
  <si>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</si>
  <si>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</si>
  <si>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</si>
  <si>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</si>
  <si>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</si>
  <si>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</si>
  <si>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</si>
  <si>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</si>
  <si>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</si>
  <si>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</si>
  <si>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</si>
  <si>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</si>
  <si>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</si>
  <si>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</si>
  <si>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</si>
  <si>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</si>
  <si>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</si>
  <si>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</si>
  <si>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</si>
  <si>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</si>
  <si>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</si>
  <si>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</si>
  <si>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</si>
  <si>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</si>
  <si>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</si>
  <si>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</si>
  <si>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</si>
  <si>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</si>
  <si>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</si>
  <si>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</si>
  <si>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</si>
  <si>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</si>
  <si>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</si>
  <si>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</si>
  <si>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</si>
  <si>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</si>
  <si>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</si>
  <si>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</si>
  <si>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</si>
  <si>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</si>
  <si>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</si>
  <si>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</si>
  <si>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</si>
  <si>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</si>
  <si>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</si>
  <si>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</si>
  <si>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</si>
  <si>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</si>
  <si>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</si>
  <si>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</si>
  <si>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</si>
  <si>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</si>
  <si>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</si>
  <si>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</si>
  <si>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</si>
  <si>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</si>
  <si>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</si>
  <si>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</si>
  <si>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</si>
  <si>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</si>
  <si>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</si>
  <si>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</si>
  <si>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</si>
  <si>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</si>
  <si>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</si>
  <si>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</si>
  <si>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</si>
  <si>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</si>
  <si>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</si>
  <si>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</si>
  <si>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</si>
  <si>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</si>
  <si>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</si>
  <si>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</si>
  <si>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</si>
  <si>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</si>
  <si>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</si>
  <si>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</si>
  <si>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</si>
  <si>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</si>
  <si>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</si>
  <si>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</si>
  <si>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</si>
  <si>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</si>
  <si>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</si>
  <si>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</si>
  <si>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</si>
  <si>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</si>
  <si>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</si>
  <si>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</si>
  <si>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</si>
  <si>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</si>
  <si>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</si>
  <si>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</si>
  <si>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</si>
  <si>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</si>
  <si>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</si>
  <si>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</si>
  <si>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</si>
  <si>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</si>
  <si>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</si>
  <si>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</si>
  <si>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</si>
  <si>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</si>
  <si>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</si>
  <si>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</si>
  <si>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</si>
  <si>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</si>
  <si>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</si>
  <si>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</si>
  <si>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</si>
  <si>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</si>
  <si>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</si>
  <si>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</si>
  <si>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</si>
  <si>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</si>
  <si>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</si>
  <si>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</si>
  <si>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</si>
  <si>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</si>
  <si>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</si>
  <si>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</si>
  <si>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</si>
  <si>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</si>
  <si>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</si>
  <si>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</si>
  <si>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</si>
  <si>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</si>
  <si>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</si>
  <si>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</si>
  <si>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</si>
  <si>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</si>
  <si>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</si>
  <si>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</si>
  <si>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</si>
  <si>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</si>
  <si>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</si>
  <si>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</si>
  <si>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</si>
  <si>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</si>
  <si>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</si>
  <si>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</si>
  <si>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</si>
  <si>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</si>
  <si>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</si>
  <si>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</si>
  <si>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</si>
  <si>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</si>
  <si>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</si>
  <si>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</si>
  <si>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</si>
  <si>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</si>
  <si>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</si>
  <si>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</si>
  <si>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</si>
  <si>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</si>
  <si>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</si>
  <si>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</si>
  <si>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</si>
  <si>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</si>
  <si>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</si>
  <si>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</si>
  <si>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</si>
  <si>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</si>
  <si>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</si>
  <si>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</si>
  <si>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</si>
  <si>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</si>
  <si>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</si>
  <si>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</si>
  <si>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</si>
  <si>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</si>
  <si>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</si>
  <si>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</si>
  <si>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</si>
  <si>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</si>
  <si>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</si>
  <si>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</si>
  <si>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</si>
  <si>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</si>
  <si>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</si>
  <si>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</si>
  <si>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</si>
  <si>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</si>
  <si>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</si>
  <si>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</si>
  <si>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</si>
  <si>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</si>
  <si>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</si>
  <si>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</si>
  <si>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</si>
  <si>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</si>
  <si>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</si>
  <si>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</si>
  <si>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</si>
  <si>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</si>
  <si>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</si>
  <si>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</si>
  <si>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</si>
  <si>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</si>
  <si>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</si>
  <si>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</si>
  <si>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</si>
  <si>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</si>
  <si>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</si>
  <si>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</si>
  <si>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</si>
  <si>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</si>
  <si>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</si>
  <si>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</si>
  <si>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</si>
  <si>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</si>
  <si>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</si>
  <si>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</si>
  <si>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</si>
  <si>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</si>
  <si>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</si>
  <si>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</si>
  <si>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</si>
  <si>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</si>
  <si>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</si>
  <si>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</si>
  <si>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</si>
  <si>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</si>
  <si>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</si>
  <si>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</si>
  <si>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</si>
  <si>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</si>
  <si>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</si>
  <si>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</si>
  <si>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</si>
  <si>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</si>
  <si>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</si>
  <si>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</si>
  <si>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</si>
  <si>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</si>
  <si>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</si>
  <si>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</si>
  <si>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</si>
  <si>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</si>
  <si>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</si>
  <si>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</si>
  <si>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</si>
  <si>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</si>
  <si>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</si>
  <si>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</si>
  <si>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</si>
  <si>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</si>
  <si>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</si>
  <si>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</si>
  <si>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</si>
  <si>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</si>
  <si>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</si>
  <si>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</si>
  <si>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</si>
  <si>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</si>
  <si>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</si>
  <si>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</si>
  <si>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</si>
  <si>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</si>
  <si>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</si>
  <si>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</si>
  <si>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</si>
  <si>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</si>
  <si>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</si>
  <si>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</si>
  <si>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</si>
  <si>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</si>
  <si>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</si>
  <si>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</si>
  <si>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</si>
  <si>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</si>
  <si>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</si>
  <si>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</si>
  <si>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</si>
  <si>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</si>
  <si>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</si>
  <si>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</si>
  <si>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</si>
  <si>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</si>
  <si>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</si>
  <si>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</si>
  <si>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</si>
  <si>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</si>
  <si>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</si>
  <si>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</si>
  <si>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</si>
  <si>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</si>
  <si>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</si>
  <si>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</si>
  <si>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</si>
  <si>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</si>
  <si>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</si>
  <si>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</si>
  <si>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</si>
  <si>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</si>
  <si>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</si>
  <si>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</si>
  <si>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</si>
  <si>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</si>
  <si>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</si>
  <si>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</si>
  <si>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</si>
  <si>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</si>
  <si>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</si>
  <si>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</si>
  <si>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</si>
  <si>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</si>
  <si>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</si>
  <si>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</si>
  <si>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</si>
  <si>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</si>
  <si>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</si>
  <si>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</si>
  <si>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</si>
  <si>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</si>
  <si>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</si>
  <si>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</si>
  <si>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</si>
  <si>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</si>
  <si>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</si>
  <si>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</si>
  <si>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</si>
  <si>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</si>
  <si>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</si>
  <si>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</si>
  <si>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</si>
  <si>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</si>
  <si>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</si>
  <si>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</si>
  <si>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</si>
  <si>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</si>
  <si>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</si>
  <si>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</si>
  <si>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</si>
  <si>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</si>
  <si>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</si>
  <si>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</si>
  <si>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</si>
  <si>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</si>
  <si>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</si>
  <si>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</si>
  <si>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</si>
  <si>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</si>
  <si>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</si>
  <si>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</si>
  <si>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</si>
  <si>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</si>
  <si>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</si>
  <si>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</si>
  <si>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</si>
  <si>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</si>
  <si>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</si>
  <si>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</si>
  <si>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</si>
  <si>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</si>
  <si>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</si>
  <si>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</si>
  <si>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</si>
  <si>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</si>
  <si>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</si>
  <si>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</si>
  <si>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</si>
  <si>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</si>
  <si>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</si>
  <si>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</si>
  <si>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</si>
  <si>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</si>
  <si>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</si>
  <si>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</si>
  <si>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</si>
  <si>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</si>
  <si>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</si>
  <si>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</si>
  <si>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</si>
  <si>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</si>
  <si>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</si>
  <si>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</si>
  <si>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</si>
  <si>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</si>
  <si>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</si>
  <si>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</si>
  <si>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</si>
  <si>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</si>
  <si>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</si>
  <si>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</si>
  <si>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</si>
  <si>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</si>
  <si>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</si>
  <si>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</si>
  <si>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</si>
  <si>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</si>
  <si>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</si>
  <si>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</si>
  <si>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</si>
  <si>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</si>
  <si>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</si>
  <si>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</si>
  <si>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</si>
  <si>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</si>
  <si>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</si>
  <si>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</si>
  <si>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</si>
  <si>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</si>
  <si>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</si>
  <si>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</si>
  <si>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</si>
  <si>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</si>
  <si>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</si>
  <si>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</si>
  <si>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</si>
  <si>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</si>
  <si>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</si>
  <si>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</si>
  <si>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</si>
  <si>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</si>
  <si>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</si>
  <si>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</si>
  <si>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</si>
  <si>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</si>
  <si>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</si>
  <si>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</si>
  <si>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</si>
  <si>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</si>
  <si>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</si>
  <si>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</si>
  <si>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</si>
  <si>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</si>
  <si>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</si>
  <si>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</si>
  <si>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</si>
  <si>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</si>
  <si>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</si>
  <si>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</si>
  <si>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</si>
  <si>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</si>
  <si>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</si>
  <si>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</si>
  <si>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</si>
  <si>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</si>
  <si>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</si>
  <si>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</si>
  <si>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</si>
  <si>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</si>
  <si>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</si>
  <si>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</si>
  <si>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</si>
  <si>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</si>
  <si>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</si>
  <si>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</si>
  <si>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</si>
  <si>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</si>
  <si>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</si>
  <si>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</si>
  <si>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</si>
  <si>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</si>
  <si>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</si>
  <si>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</si>
  <si>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</si>
  <si>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</si>
  <si>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</si>
  <si>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</si>
  <si>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</si>
  <si>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</si>
  <si>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</si>
  <si>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</si>
  <si>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</si>
  <si>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</si>
  <si>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</si>
  <si>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</si>
  <si>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</si>
  <si>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</si>
  <si>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</si>
  <si>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</si>
  <si>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</si>
  <si>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</si>
  <si>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</si>
  <si>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</si>
  <si>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</si>
  <si>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</si>
  <si>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</si>
  <si>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</si>
  <si>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</si>
  <si>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</si>
  <si>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</si>
  <si>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</si>
  <si>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</si>
  <si>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</si>
  <si>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</si>
  <si>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</si>
  <si>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</si>
  <si>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</si>
  <si>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</si>
  <si>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</si>
  <si>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</si>
  <si>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</si>
  <si>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</si>
  <si>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</si>
  <si>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</si>
  <si>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</si>
  <si>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</si>
  <si>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</si>
  <si>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</si>
  <si>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</si>
  <si>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</si>
  <si>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</si>
  <si>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</si>
  <si>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</si>
  <si>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</si>
  <si>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</si>
  <si>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</si>
  <si>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</si>
  <si>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</si>
  <si>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</si>
  <si>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</si>
  <si>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</si>
  <si>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</si>
  <si>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</si>
  <si>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</si>
  <si>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</si>
  <si>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</si>
  <si>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</si>
  <si>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</si>
  <si>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</si>
  <si>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</si>
  <si>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</si>
  <si>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</si>
  <si>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</si>
  <si>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</si>
  <si>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</si>
  <si>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</si>
  <si>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</si>
  <si>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</si>
  <si>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</si>
  <si>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</si>
  <si>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</si>
  <si>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</si>
  <si>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</si>
  <si>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</si>
  <si>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</si>
  <si>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</si>
  <si>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</si>
  <si>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</si>
  <si>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</si>
  <si>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</si>
  <si>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</si>
  <si>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</si>
  <si>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</si>
  <si>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</si>
  <si>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</si>
  <si>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</si>
  <si>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</si>
  <si>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</si>
  <si>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</si>
  <si>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</si>
  <si>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</si>
  <si>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</si>
  <si>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</si>
  <si>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</si>
  <si>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</si>
  <si>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</si>
  <si>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</si>
  <si>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</si>
  <si>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</si>
  <si>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</si>
  <si>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</si>
  <si>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</si>
  <si>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</si>
  <si>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</si>
  <si>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</si>
  <si>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</si>
  <si>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</si>
  <si>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</si>
  <si>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</si>
  <si>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</si>
  <si>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</si>
  <si>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</si>
  <si>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</si>
  <si>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</si>
  <si>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</si>
  <si>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</si>
  <si>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</si>
  <si>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</si>
  <si>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</si>
  <si>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</si>
  <si>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</si>
  <si>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</si>
  <si>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</si>
  <si>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</si>
  <si>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</si>
  <si>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</si>
  <si>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</si>
  <si>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</si>
  <si>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</si>
  <si>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</si>
  <si>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</si>
  <si>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</si>
  <si>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</si>
  <si>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</si>
  <si>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</si>
  <si>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</si>
  <si>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</si>
  <si>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</si>
  <si>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</si>
  <si>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</si>
  <si>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</si>
  <si>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</si>
  <si>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</si>
  <si>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</si>
  <si>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</si>
  <si>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</si>
  <si>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</si>
  <si>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</si>
  <si>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</si>
  <si>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</si>
  <si>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</si>
  <si>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</si>
  <si>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</si>
  <si>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</si>
  <si>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</si>
  <si>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</si>
  <si>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</si>
  <si>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</si>
  <si>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</si>
  <si>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</si>
  <si>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</si>
  <si>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</si>
  <si>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</si>
  <si>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</si>
  <si>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</si>
  <si>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</si>
  <si>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</si>
  <si>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</si>
  <si>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</si>
  <si>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</si>
  <si>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</si>
  <si>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</si>
  <si>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</si>
  <si>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</si>
  <si>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</si>
  <si>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</si>
  <si>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</si>
  <si>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</si>
  <si>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</si>
  <si>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</si>
  <si>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</si>
  <si>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</si>
  <si>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</si>
  <si>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</si>
  <si>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</si>
  <si>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</si>
  <si>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</si>
  <si>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</si>
  <si>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</si>
  <si>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</si>
  <si>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</si>
  <si>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</si>
  <si>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</si>
  <si>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</si>
  <si>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</si>
  <si>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</si>
  <si>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</si>
  <si>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</si>
  <si>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</si>
  <si>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</si>
  <si>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</si>
  <si>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</si>
  <si>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</si>
  <si>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</si>
  <si>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</si>
  <si>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</si>
  <si>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</si>
  <si>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</si>
  <si>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</si>
  <si>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</si>
  <si>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</si>
  <si>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</si>
  <si>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</si>
  <si>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</si>
  <si>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</si>
  <si>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</si>
  <si>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</si>
  <si>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</si>
  <si>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</si>
  <si>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</si>
  <si>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</si>
  <si>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</si>
  <si>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</si>
  <si>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</si>
  <si>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</si>
  <si>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</si>
  <si>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</si>
  <si>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</si>
  <si>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</si>
  <si>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</si>
  <si>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</si>
  <si>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</si>
  <si>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</si>
  <si>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</si>
  <si>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</si>
  <si>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</si>
  <si>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</si>
  <si>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</si>
  <si>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</si>
  <si>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</si>
  <si>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</si>
  <si>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</si>
  <si>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</si>
  <si>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</si>
  <si>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</si>
  <si>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</si>
  <si>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</si>
  <si>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</si>
  <si>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</si>
  <si>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</si>
  <si>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</si>
  <si>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</si>
  <si>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</si>
  <si>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</si>
  <si>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</si>
  <si>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</si>
  <si>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</si>
  <si>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</si>
  <si>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</si>
  <si>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</si>
  <si>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</si>
  <si>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</si>
  <si>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</si>
  <si>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</si>
  <si>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</si>
  <si>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</si>
  <si>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</si>
  <si>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</si>
  <si>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</si>
  <si>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</si>
  <si>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</si>
  <si>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</si>
  <si>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</si>
  <si>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</si>
  <si>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</si>
  <si>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</si>
  <si>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</si>
  <si>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</si>
  <si>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</si>
  <si>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</si>
  <si>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</si>
  <si>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</si>
  <si>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</si>
  <si>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</si>
  <si>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</si>
  <si>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</si>
  <si>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</si>
  <si>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</si>
  <si>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</si>
  <si>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</si>
  <si>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</si>
  <si>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</si>
  <si>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</si>
  <si>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</si>
  <si>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</si>
  <si>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</si>
  <si>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</si>
  <si>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</si>
  <si>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</si>
  <si>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</si>
  <si>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</si>
  <si>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</si>
  <si>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</si>
  <si>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</si>
  <si>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</si>
  <si>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</si>
  <si>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</si>
  <si>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</si>
  <si>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</si>
  <si>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</si>
  <si>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</si>
  <si>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</si>
  <si>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</si>
  <si>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</si>
  <si>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</si>
  <si>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</si>
  <si>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</si>
  <si>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</si>
  <si>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</si>
  <si>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</si>
  <si>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</si>
  <si>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</si>
  <si>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</si>
  <si>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</si>
  <si>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</si>
  <si>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</si>
  <si>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</si>
  <si>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</si>
  <si>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</si>
  <si>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</si>
  <si>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</si>
  <si>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</si>
  <si>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</si>
  <si>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</si>
  <si>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</si>
  <si>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</si>
  <si>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</si>
  <si>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</si>
  <si>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</si>
  <si>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</si>
  <si>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</si>
  <si>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</si>
  <si>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</si>
  <si>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</si>
  <si>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</si>
  <si>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</si>
  <si>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</si>
  <si>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</si>
  <si>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</si>
  <si>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</si>
  <si>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</si>
  <si>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</si>
  <si>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</si>
  <si>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</si>
  <si>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</si>
  <si>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</si>
  <si>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</si>
  <si>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</si>
  <si>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</si>
  <si>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</si>
  <si>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</si>
  <si>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</si>
  <si>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</si>
  <si>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</si>
  <si>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</si>
  <si>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</si>
  <si>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</si>
  <si>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</si>
  <si>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</si>
  <si>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</si>
  <si>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</si>
  <si>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</si>
  <si>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</si>
  <si>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</si>
  <si>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</si>
  <si>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</si>
  <si>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</si>
  <si>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</si>
  <si>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</si>
  <si>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</si>
  <si>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</si>
  <si>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</si>
  <si>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</si>
  <si>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</si>
  <si>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</si>
  <si>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</si>
  <si>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</si>
  <si>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</si>
  <si>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</si>
  <si>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</si>
  <si>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</si>
  <si>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</si>
  <si>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</si>
  <si>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</si>
  <si>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</si>
  <si>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</si>
  <si>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</si>
  <si>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</si>
  <si>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</si>
  <si>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</si>
  <si>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</si>
  <si>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</si>
  <si>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</si>
  <si>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</si>
  <si>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</si>
  <si>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</si>
  <si>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</si>
  <si>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</si>
  <si>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</si>
  <si>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</si>
  <si>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</si>
  <si>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</si>
  <si>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</si>
  <si>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</si>
  <si>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</si>
  <si>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</si>
  <si>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</si>
  <si>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</si>
  <si>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</si>
  <si>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</si>
  <si>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</si>
  <si>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</si>
  <si>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</si>
  <si>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</si>
  <si>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</si>
  <si>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</si>
  <si>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</si>
  <si>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</si>
  <si>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</si>
  <si>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</si>
  <si>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</si>
  <si>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</si>
  <si>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</si>
  <si>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</si>
  <si>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</si>
  <si>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</si>
  <si>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</si>
  <si>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</si>
  <si>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</si>
  <si>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</si>
  <si>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</si>
  <si>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</si>
  <si>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</si>
  <si>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</si>
  <si>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</si>
  <si>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</si>
  <si>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</si>
  <si>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</si>
  <si>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</si>
  <si>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</si>
  <si>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</si>
  <si>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</si>
  <si>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</si>
  <si>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</si>
  <si>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</si>
  <si>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</si>
  <si>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</si>
  <si>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</si>
  <si>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</si>
  <si>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</si>
  <si>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</si>
  <si>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</si>
  <si>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</si>
  <si>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</si>
  <si>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</si>
  <si>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</si>
  <si>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</si>
  <si>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</si>
  <si>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</si>
  <si>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</si>
  <si>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</si>
  <si>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</si>
  <si>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</si>
  <si>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</si>
  <si>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</si>
  <si>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</si>
  <si>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</si>
  <si>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</si>
  <si>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</si>
  <si>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</si>
  <si>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</si>
  <si>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</si>
  <si>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</si>
  <si>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</si>
  <si>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</si>
  <si>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</si>
  <si>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</si>
  <si>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</si>
  <si>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</si>
  <si>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</si>
  <si>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</si>
  <si>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</si>
  <si>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</si>
  <si>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</si>
  <si>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</si>
  <si>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</si>
  <si>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</si>
  <si>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</si>
  <si>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</si>
  <si>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</si>
  <si>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</si>
  <si>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</si>
  <si>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</si>
  <si>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</si>
  <si>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</si>
  <si>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</si>
  <si>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</si>
  <si>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</si>
  <si>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</si>
  <si>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</si>
  <si>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</si>
  <si>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</si>
  <si>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</si>
  <si>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</si>
  <si>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</si>
  <si>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</si>
  <si>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</si>
  <si>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</si>
  <si>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</si>
  <si>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</si>
  <si>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</si>
  <si>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</si>
  <si>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</si>
  <si>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</si>
  <si>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</si>
  <si>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</si>
  <si>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</si>
  <si>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</si>
  <si>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</si>
  <si>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</si>
  <si>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</si>
  <si>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</si>
  <si>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</si>
  <si>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</si>
  <si>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</si>
  <si>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</si>
  <si>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</si>
  <si>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</si>
  <si>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</si>
  <si>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</si>
  <si>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</si>
  <si>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</si>
  <si>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</si>
  <si>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</si>
  <si>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</si>
  <si>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</si>
  <si>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</si>
  <si>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</si>
  <si>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</si>
  <si>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</si>
  <si>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</si>
  <si>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</si>
  <si>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</si>
  <si>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</si>
  <si>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</si>
  <si>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</si>
  <si>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</si>
  <si>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</si>
  <si>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</si>
  <si>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</si>
  <si>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</si>
  <si>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</si>
  <si>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</si>
  <si>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</si>
  <si>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</si>
  <si>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</si>
  <si>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</si>
  <si>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</si>
  <si>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</si>
  <si>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</si>
  <si>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</si>
  <si>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</si>
  <si>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</si>
  <si>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</si>
  <si>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</si>
  <si>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</si>
  <si>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</si>
  <si>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</si>
  <si>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</si>
  <si>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</si>
  <si>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</si>
  <si>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</si>
  <si>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</si>
  <si>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</si>
  <si>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</si>
  <si>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</si>
  <si>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</si>
  <si>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</si>
  <si>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</si>
  <si>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</si>
  <si>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</si>
  <si>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</si>
  <si>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</si>
  <si>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</si>
  <si>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</si>
  <si>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</si>
  <si>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</si>
  <si>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</si>
  <si>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</si>
  <si>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</si>
  <si>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</si>
  <si>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</si>
  <si>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</si>
  <si>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</si>
  <si>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</si>
  <si>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</si>
  <si>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</si>
  <si>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</si>
  <si>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</si>
  <si>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</si>
  <si>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</si>
  <si>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</si>
  <si>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</si>
  <si>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</si>
  <si>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</si>
  <si>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</si>
  <si>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</si>
  <si>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</si>
  <si>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</si>
  <si>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</si>
  <si>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</si>
  <si>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</si>
  <si>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</si>
  <si>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</si>
  <si>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</si>
  <si>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</si>
  <si>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</si>
  <si>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</si>
  <si>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</si>
  <si>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</si>
  <si>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</si>
  <si>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</si>
  <si>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</si>
  <si>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</si>
  <si>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</si>
  <si>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</si>
  <si>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</si>
  <si>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</si>
  <si>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</si>
  <si>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</si>
  <si>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</si>
  <si>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</si>
  <si>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</si>
  <si>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</si>
  <si>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</si>
  <si>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</si>
  <si>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</si>
  <si>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</si>
  <si>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</si>
  <si>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</si>
  <si>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</si>
  <si>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</si>
  <si>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</si>
  <si>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</si>
  <si>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</si>
  <si>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</si>
  <si>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</si>
  <si>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</si>
  <si>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</si>
  <si>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</si>
  <si>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</si>
  <si>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</si>
  <si>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</si>
  <si>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</si>
  <si>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</si>
  <si>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</si>
  <si>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</si>
  <si>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</si>
  <si>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</si>
  <si>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</si>
  <si>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</si>
  <si>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</si>
  <si>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</si>
  <si>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</si>
  <si>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</si>
  <si>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</si>
  <si>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</si>
  <si>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</si>
  <si>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</si>
  <si>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</si>
  <si>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</si>
  <si>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</si>
  <si>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</si>
  <si>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</si>
  <si>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</si>
  <si>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</si>
  <si>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</si>
  <si>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</si>
  <si>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</si>
  <si>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</si>
  <si>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</si>
  <si>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</si>
  <si>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</si>
  <si>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</si>
  <si>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</si>
  <si>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</si>
  <si>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</si>
  <si>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</si>
  <si>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</si>
  <si>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</si>
  <si>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</si>
  <si>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</si>
  <si>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</si>
  <si>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</si>
  <si>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</si>
  <si>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</si>
  <si>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</si>
  <si>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</si>
  <si>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</si>
  <si>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</si>
  <si>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</si>
  <si>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</si>
  <si>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</si>
  <si>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</si>
  <si>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</si>
  <si>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</si>
  <si>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</si>
  <si>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</si>
  <si>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</si>
  <si>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</si>
  <si>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</si>
  <si>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</si>
  <si>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</si>
  <si>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</si>
  <si>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</si>
  <si>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</si>
  <si>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</si>
  <si>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</si>
  <si>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</si>
  <si>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</si>
  <si>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</si>
  <si>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</si>
  <si>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</si>
  <si>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</si>
  <si>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</si>
  <si>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</si>
  <si>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</si>
  <si>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</si>
  <si>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</si>
  <si>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</si>
  <si>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</si>
  <si>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</si>
  <si>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</si>
  <si>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</si>
  <si>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</si>
  <si>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</si>
  <si>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</si>
  <si>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</si>
  <si>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</si>
  <si>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</si>
  <si>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</si>
  <si>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</si>
  <si>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</si>
  <si>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</si>
  <si>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</si>
  <si>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</si>
  <si>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</si>
  <si>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</si>
  <si>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</si>
  <si>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</si>
  <si>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</si>
  <si>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</si>
  <si>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</si>
  <si>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</si>
  <si>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</si>
  <si>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</si>
  <si>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</si>
  <si>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</si>
  <si>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</si>
  <si>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</si>
  <si>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</si>
  <si>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</si>
  <si>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</si>
  <si>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</si>
  <si>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</si>
  <si>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</si>
  <si>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</si>
  <si>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</si>
  <si>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</si>
  <si>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</si>
  <si>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</si>
  <si>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</si>
  <si>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</si>
  <si>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</si>
  <si>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</si>
  <si>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</si>
  <si>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</si>
  <si>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</si>
  <si>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</si>
  <si>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</si>
  <si>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</si>
  <si>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</si>
  <si>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</si>
  <si>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</si>
  <si>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</si>
  <si>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</si>
  <si>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</si>
  <si>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</si>
  <si>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</si>
  <si>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</si>
  <si>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</si>
  <si>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</si>
  <si>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</si>
  <si>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</si>
  <si>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</si>
  <si>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</si>
  <si>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</si>
  <si>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</si>
  <si>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</si>
  <si>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</si>
  <si>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</si>
  <si>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</si>
  <si>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</si>
  <si>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</si>
  <si>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</si>
  <si>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</si>
  <si>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</si>
  <si>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</si>
  <si>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</si>
  <si>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</si>
  <si>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</si>
  <si>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</si>
  <si>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</si>
  <si>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</si>
  <si>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</si>
  <si>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</si>
  <si>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</si>
  <si>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</si>
  <si>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</si>
  <si>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</si>
  <si>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</si>
  <si>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</si>
  <si>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</si>
  <si>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</si>
  <si>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</si>
  <si>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</si>
  <si>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</si>
  <si>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</si>
  <si>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</si>
  <si>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</si>
  <si>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</si>
  <si>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</si>
  <si>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</si>
  <si>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</si>
  <si>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</si>
  <si>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</si>
  <si>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</si>
  <si>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</si>
  <si>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</si>
  <si>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</si>
  <si>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</si>
  <si>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</si>
  <si>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</si>
  <si>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</si>
  <si>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</si>
  <si>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</si>
  <si>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</si>
  <si>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</si>
  <si>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</si>
  <si>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</si>
  <si>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</si>
  <si>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</si>
  <si>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</si>
  <si>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</si>
  <si>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</si>
  <si>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</si>
  <si>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</si>
  <si>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</si>
  <si>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</si>
  <si>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</si>
  <si>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</si>
  <si>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</si>
  <si>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</si>
  <si>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</si>
  <si>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</si>
  <si>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</si>
  <si>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</si>
  <si>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</si>
  <si>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</si>
  <si>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</si>
  <si>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</si>
  <si>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</si>
  <si>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</si>
  <si>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</si>
  <si>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</si>
  <si>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</si>
  <si>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</si>
  <si>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</si>
  <si>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</si>
  <si>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</si>
  <si>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</si>
  <si>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</si>
  <si>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</si>
  <si>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</si>
  <si>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</si>
  <si>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</si>
  <si>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</si>
  <si>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</si>
  <si>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</si>
  <si>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</si>
  <si>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</si>
  <si>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</si>
  <si>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</si>
  <si>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</si>
  <si>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</si>
  <si>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</si>
  <si>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</si>
  <si>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</si>
  <si>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</si>
  <si>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</si>
  <si>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</si>
  <si>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</si>
  <si>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</si>
  <si>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</si>
  <si>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</si>
  <si>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</si>
  <si>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</si>
  <si>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</si>
  <si>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</si>
  <si>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</si>
  <si>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</si>
  <si>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</si>
  <si>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</si>
  <si>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</si>
  <si>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</si>
  <si>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</si>
  <si>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</si>
  <si>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</si>
  <si>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</si>
  <si>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</si>
  <si>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</si>
  <si>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</si>
  <si>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</si>
  <si>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</si>
  <si>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</si>
  <si>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</si>
  <si>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</si>
  <si>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</si>
  <si>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</si>
  <si>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</si>
  <si>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</si>
  <si>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</si>
  <si>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</si>
  <si>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</si>
  <si>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</si>
  <si>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</si>
  <si>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</si>
  <si>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</si>
  <si>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</si>
  <si>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</si>
  <si>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</si>
  <si>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</si>
  <si>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</si>
  <si>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</si>
  <si>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</si>
  <si>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</si>
  <si>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</si>
  <si>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</si>
  <si>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</si>
  <si>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</si>
  <si>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</si>
  <si>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</si>
  <si>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</si>
  <si>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</si>
  <si>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</si>
  <si>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</si>
  <si>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</si>
  <si>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</si>
  <si>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</si>
  <si>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</si>
  <si>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</si>
  <si>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</si>
  <si>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</si>
  <si>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</si>
  <si>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</si>
  <si>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</si>
  <si>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</si>
  <si>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</si>
  <si>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</si>
  <si>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</si>
  <si>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</si>
  <si>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</si>
  <si>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</si>
  <si>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</si>
  <si>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</si>
  <si>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</si>
  <si>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</si>
  <si>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</si>
  <si>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</si>
  <si>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</si>
  <si>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</si>
  <si>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</si>
  <si>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</si>
  <si>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</si>
  <si>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</si>
  <si>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</si>
  <si>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</si>
  <si>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</si>
  <si>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</si>
  <si>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</si>
  <si>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</si>
  <si>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</si>
  <si>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</si>
  <si>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</si>
  <si>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</si>
  <si>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</si>
  <si>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</si>
  <si>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</si>
  <si>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</si>
  <si>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</si>
  <si>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</si>
  <si>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</si>
  <si>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</si>
  <si>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</si>
  <si>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</si>
  <si>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</si>
  <si>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</si>
  <si>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</si>
  <si>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</si>
  <si>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</si>
  <si>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</si>
  <si>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</si>
  <si>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</si>
  <si>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</si>
  <si>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</si>
  <si>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</si>
  <si>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</si>
  <si>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</si>
  <si>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</si>
  <si>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</si>
  <si>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</si>
  <si>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</si>
  <si>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</si>
  <si>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</si>
  <si>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</si>
  <si>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</si>
  <si>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</si>
  <si>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</si>
  <si>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</si>
  <si>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</si>
  <si>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</si>
  <si>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</si>
  <si>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</si>
  <si>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</si>
  <si>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</si>
  <si>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</si>
  <si>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</si>
  <si>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</si>
  <si>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</si>
  <si>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</si>
  <si>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</si>
  <si>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</si>
  <si>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</si>
  <si>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</si>
  <si>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</si>
  <si>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</si>
  <si>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</si>
  <si>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</si>
  <si>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</si>
  <si>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</si>
  <si>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</si>
  <si>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</si>
  <si>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</si>
  <si>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</si>
  <si>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</si>
  <si>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</si>
  <si>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</si>
  <si>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</si>
  <si>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</si>
  <si>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</si>
  <si>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</si>
  <si>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</si>
  <si>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</si>
  <si>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</si>
  <si>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</si>
  <si>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</si>
  <si>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</si>
  <si>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</si>
  <si>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</si>
  <si>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</si>
  <si>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</si>
  <si>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</si>
  <si>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</si>
  <si>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</si>
  <si>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</si>
  <si>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</si>
  <si>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</si>
  <si>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</si>
  <si>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</si>
  <si>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</si>
  <si>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</si>
  <si>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</si>
  <si>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</si>
  <si>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</si>
  <si>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</si>
  <si>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</si>
  <si>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</si>
  <si>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</si>
  <si>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</si>
  <si>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</si>
  <si>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</si>
  <si>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</si>
  <si>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</si>
  <si>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</si>
  <si>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</si>
  <si>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</si>
  <si>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</si>
  <si>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</si>
  <si>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</si>
  <si>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</si>
  <si>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</si>
  <si>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</si>
  <si>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</si>
  <si>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</si>
  <si>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</si>
  <si>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</si>
  <si>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</si>
  <si>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</si>
  <si>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</si>
  <si>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</si>
  <si>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</si>
  <si>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</si>
  <si>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</si>
  <si>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</si>
  <si>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</si>
  <si>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</si>
  <si>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</si>
  <si>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</si>
  <si>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</si>
  <si>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</si>
  <si>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</si>
  <si>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</si>
  <si>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</si>
  <si>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</si>
  <si>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</si>
  <si>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</si>
  <si>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</si>
  <si>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</si>
  <si>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</si>
  <si>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</si>
  <si>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</si>
  <si>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</si>
  <si>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</si>
  <si>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</si>
  <si>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</si>
  <si>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</si>
  <si>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</si>
  <si>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</si>
  <si>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</si>
  <si>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</si>
  <si>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</si>
  <si>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</si>
  <si>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</si>
  <si>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</si>
  <si>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</si>
  <si>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</si>
  <si>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</si>
  <si>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</si>
  <si>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</si>
  <si>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</si>
  <si>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</si>
  <si>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</si>
  <si>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</si>
  <si>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</si>
  <si>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</si>
  <si>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</si>
  <si>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</si>
  <si>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</si>
  <si>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</si>
  <si>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</si>
  <si>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</si>
  <si>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</si>
  <si>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</si>
  <si>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</si>
  <si>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</si>
  <si>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</si>
  <si>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</si>
  <si>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</si>
  <si>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</si>
  <si>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</si>
  <si>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</si>
  <si>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</si>
  <si>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</si>
  <si>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</si>
  <si>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</si>
  <si>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</si>
  <si>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</si>
  <si>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</si>
  <si>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</si>
  <si>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</si>
  <si>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</si>
  <si>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</si>
  <si>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</si>
  <si>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</si>
  <si>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</si>
  <si>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</si>
  <si>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</si>
  <si>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</si>
  <si>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</si>
  <si>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</si>
  <si>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</si>
  <si>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</si>
  <si>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</si>
  <si>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</si>
  <si>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</si>
  <si>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</si>
  <si>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</si>
  <si>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</si>
  <si>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</si>
  <si>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</si>
  <si>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</si>
  <si>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</si>
  <si>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</si>
  <si>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</si>
  <si>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</si>
  <si>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</si>
  <si>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</si>
  <si>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</si>
  <si>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</si>
  <si>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</si>
  <si>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</si>
  <si>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</si>
  <si>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</si>
  <si>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</si>
  <si>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</si>
  <si>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</si>
  <si>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</si>
  <si>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</si>
  <si>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</si>
  <si>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</si>
  <si>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</si>
  <si>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</si>
  <si>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</si>
  <si>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</si>
  <si>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</si>
  <si>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</si>
  <si>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</si>
  <si>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</si>
  <si>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</si>
  <si>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</si>
  <si>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</si>
  <si>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</si>
  <si>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</si>
  <si>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</si>
  <si>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</si>
  <si>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</si>
  <si>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</si>
  <si>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</si>
  <si>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</si>
  <si>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</si>
  <si>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</si>
  <si>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</si>
  <si>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</si>
  <si>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</si>
  <si>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</si>
  <si>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</si>
  <si>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</si>
  <si>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</si>
  <si>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</si>
  <si>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</si>
  <si>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</si>
  <si>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</si>
  <si>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</si>
  <si>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</si>
  <si>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</si>
  <si>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</si>
  <si>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</si>
  <si>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</si>
  <si>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</si>
  <si>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</si>
  <si>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</si>
  <si>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</si>
  <si>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</si>
  <si>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</si>
  <si>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</si>
  <si>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</si>
  <si>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</si>
  <si>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</si>
  <si>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</si>
  <si>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</si>
  <si>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</si>
  <si>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</si>
  <si>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</si>
  <si>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</si>
  <si>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</si>
  <si>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</si>
  <si>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</si>
  <si>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</si>
  <si>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</si>
  <si>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</si>
  <si>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</si>
  <si>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</si>
  <si>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</si>
  <si>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</si>
  <si>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</si>
  <si>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</si>
  <si>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</si>
  <si>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</si>
  <si>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</si>
  <si>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</si>
  <si>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</si>
  <si>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</si>
  <si>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</si>
  <si>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</si>
  <si>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</si>
  <si>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</si>
  <si>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</si>
  <si>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</si>
  <si>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</si>
  <si>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</si>
  <si>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</si>
  <si>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</si>
  <si>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</si>
  <si>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</si>
  <si>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</si>
  <si>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</si>
  <si>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</si>
  <si>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</si>
  <si>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</si>
  <si>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</si>
  <si>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</si>
  <si>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</si>
  <si>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</si>
  <si>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</si>
  <si>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</si>
  <si>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</si>
  <si>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</si>
  <si>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</si>
  <si>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</si>
  <si>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</si>
  <si>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</si>
  <si>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</si>
  <si>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</si>
  <si>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</si>
  <si>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</si>
  <si>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</si>
  <si>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</si>
  <si>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</si>
  <si>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</si>
  <si>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</si>
  <si>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</si>
  <si>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</si>
  <si>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</si>
  <si>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</si>
  <si>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</si>
  <si>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</si>
  <si>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</si>
  <si>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</si>
  <si>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</si>
  <si>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</si>
  <si>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</si>
  <si>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</si>
  <si>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</si>
  <si>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</si>
  <si>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</si>
  <si>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</si>
  <si>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</si>
  <si>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</si>
  <si>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</si>
  <si>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</si>
  <si>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</si>
  <si>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</si>
  <si>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</si>
  <si>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</si>
  <si>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</si>
  <si>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</si>
  <si>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</si>
  <si>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</si>
  <si>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</si>
  <si>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</si>
  <si>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</si>
  <si>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</si>
  <si>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</si>
  <si>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</si>
  <si>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</si>
  <si>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</si>
  <si>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</si>
  <si>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</si>
  <si>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</si>
  <si>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</si>
  <si>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</si>
  <si>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</si>
  <si>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</si>
  <si>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</si>
  <si>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</si>
  <si>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</si>
  <si>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</si>
  <si>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</si>
  <si>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</si>
  <si>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</si>
  <si>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</si>
  <si>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</si>
  <si>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</si>
  <si>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</si>
  <si>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</si>
  <si>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</si>
  <si>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</si>
  <si>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</si>
  <si>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</si>
  <si>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</si>
  <si>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</si>
  <si>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</si>
  <si>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</si>
  <si>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</si>
  <si>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</si>
  <si>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</si>
  <si>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</si>
  <si>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</si>
  <si>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</si>
  <si>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</si>
  <si>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</si>
  <si>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</si>
  <si>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</si>
  <si>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</si>
  <si>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</si>
  <si>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</si>
  <si>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</si>
  <si>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</si>
  <si>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</si>
  <si>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</si>
  <si>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</si>
  <si>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</si>
  <si>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</si>
  <si>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</si>
  <si>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</si>
  <si>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</si>
  <si>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</si>
  <si>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</si>
  <si>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</si>
  <si>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</si>
  <si>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</si>
  <si>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</si>
  <si>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</si>
  <si>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</si>
  <si>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</si>
  <si>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</si>
  <si>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</si>
  <si>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</si>
  <si>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</si>
  <si>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</si>
  <si>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</si>
  <si>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</si>
  <si>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</si>
  <si>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</si>
  <si>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</si>
  <si>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</si>
  <si>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</si>
  <si>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</si>
  <si>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</si>
  <si>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</si>
  <si>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</si>
  <si>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</si>
  <si>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</si>
  <si>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</si>
  <si>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</si>
  <si>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</si>
  <si>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</si>
  <si>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</si>
  <si>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</si>
  <si>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</si>
  <si>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</si>
  <si>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</si>
  <si>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</si>
  <si>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</si>
  <si>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</si>
  <si>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</si>
  <si>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</si>
  <si>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</si>
  <si>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</si>
  <si>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</si>
  <si>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</si>
  <si>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</si>
  <si>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</si>
  <si>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</si>
  <si>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</si>
  <si>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</si>
  <si>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</si>
  <si>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</si>
  <si>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</si>
  <si>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</si>
  <si>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</si>
  <si>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</si>
  <si>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</si>
  <si>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</si>
  <si>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</si>
  <si>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</si>
  <si>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</si>
  <si>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</si>
  <si>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</si>
  <si>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</si>
  <si>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</si>
  <si>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</si>
  <si>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</si>
  <si>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</si>
  <si>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</si>
  <si>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</si>
  <si>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</si>
  <si>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</si>
  <si>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</si>
  <si>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</si>
  <si>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</si>
  <si>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</si>
  <si>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</si>
  <si>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</si>
  <si>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</si>
  <si>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</si>
  <si>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</si>
  <si>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</si>
  <si>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</si>
  <si>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</si>
  <si>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</si>
  <si>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</si>
  <si>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</si>
  <si>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</si>
  <si>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</si>
  <si>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</si>
  <si>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</si>
  <si>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</si>
  <si>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</si>
  <si>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</si>
  <si>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</si>
  <si>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</si>
  <si>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</si>
  <si>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</si>
  <si>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</si>
  <si>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</si>
  <si>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</si>
  <si>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</si>
  <si>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</si>
  <si>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</si>
  <si>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</si>
  <si>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</si>
  <si>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</si>
  <si>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</si>
  <si>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</si>
  <si>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</si>
  <si>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</si>
  <si>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</si>
  <si>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</si>
  <si>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</si>
  <si>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</si>
  <si>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</si>
  <si>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</si>
  <si>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</si>
  <si>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</si>
  <si>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</si>
  <si>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</si>
  <si>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</si>
  <si>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</si>
  <si>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</si>
  <si>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</si>
  <si>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</si>
  <si>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</si>
  <si>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</si>
  <si>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</si>
  <si>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</si>
  <si>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</si>
  <si>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</si>
  <si>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</si>
  <si>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</si>
  <si>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</si>
  <si>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</si>
  <si>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</si>
  <si>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</si>
  <si>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</si>
  <si>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</si>
  <si>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</si>
  <si>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</si>
  <si>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</si>
  <si>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</si>
  <si>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</si>
  <si>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</si>
  <si>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</si>
  <si>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</si>
  <si>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</si>
  <si>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</si>
  <si>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</si>
  <si>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</si>
  <si>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</si>
  <si>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</si>
  <si>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</si>
  <si>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</si>
  <si>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</si>
  <si>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</si>
  <si>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</si>
  <si>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</si>
  <si>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</si>
  <si>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</si>
  <si>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</si>
  <si>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</si>
  <si>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</si>
  <si>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</si>
  <si>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</si>
  <si>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</si>
  <si>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</si>
  <si>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</si>
  <si>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</si>
  <si>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</si>
  <si>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</si>
  <si>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</si>
  <si>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</si>
  <si>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</si>
  <si>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</si>
  <si>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</si>
  <si>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</si>
  <si>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</si>
  <si>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</si>
  <si>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</si>
  <si>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</si>
  <si>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</si>
  <si>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</si>
  <si>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</si>
  <si>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</si>
  <si>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</si>
  <si>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</si>
  <si>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</si>
  <si>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</si>
  <si>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</si>
  <si>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</si>
  <si>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</si>
  <si>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</si>
  <si>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</si>
  <si>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</si>
  <si>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</si>
  <si>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</si>
  <si>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</si>
  <si>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</si>
  <si>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</si>
  <si>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</si>
  <si>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</si>
  <si>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</si>
  <si>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</si>
  <si>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</si>
  <si>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</si>
  <si>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</si>
  <si>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</si>
  <si>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</si>
  <si>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</si>
  <si>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</si>
  <si>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</si>
  <si>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</si>
  <si>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</si>
  <si>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</si>
  <si>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</si>
  <si>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</si>
  <si>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</si>
  <si>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</si>
  <si>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</si>
  <si>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</si>
  <si>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</si>
  <si>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</si>
  <si>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</si>
  <si>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</si>
  <si>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</si>
  <si>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</si>
  <si>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</si>
  <si>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</si>
  <si>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</si>
  <si>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</si>
  <si>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</si>
  <si>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</si>
  <si>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</si>
  <si>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</si>
  <si>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</si>
  <si>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</si>
  <si>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</si>
  <si>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</si>
  <si>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</si>
  <si>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</si>
  <si>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</si>
  <si>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</si>
  <si>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</si>
  <si>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</si>
  <si>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</si>
  <si>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</si>
  <si>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</si>
  <si>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</si>
  <si>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</si>
  <si>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</si>
  <si>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</si>
  <si>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</si>
  <si>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</si>
  <si>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</si>
  <si>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</si>
  <si>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</si>
  <si>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</si>
  <si>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</si>
  <si>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</si>
  <si>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</si>
  <si>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</si>
  <si>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</si>
  <si>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</si>
  <si>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</si>
  <si>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</si>
  <si>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</si>
  <si>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</si>
  <si>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</si>
  <si>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</si>
  <si>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</si>
  <si>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</si>
  <si>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</si>
  <si>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</si>
  <si>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</si>
  <si>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</si>
  <si>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</si>
  <si>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</si>
  <si>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</si>
  <si>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</si>
  <si>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</si>
  <si>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</si>
  <si>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</si>
  <si>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</si>
  <si>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</si>
  <si>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</si>
  <si>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</si>
  <si>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</si>
  <si>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</si>
  <si>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</si>
  <si>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</si>
  <si>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</si>
  <si>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</si>
  <si>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</si>
  <si>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</si>
  <si>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</si>
  <si>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</si>
  <si>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</si>
  <si>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</si>
  <si>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</si>
  <si>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</si>
  <si>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</si>
  <si>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</si>
  <si>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</si>
  <si>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</si>
  <si>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</si>
  <si>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</si>
  <si>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</si>
  <si>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</si>
  <si>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</si>
  <si>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</si>
  <si>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</si>
  <si>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</si>
  <si>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</si>
  <si>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</si>
  <si>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</si>
  <si>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</si>
  <si>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</si>
  <si>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</si>
  <si>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</si>
  <si>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</si>
  <si>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</si>
  <si>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</si>
  <si>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</si>
  <si>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</si>
  <si>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</si>
  <si>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</si>
  <si>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</si>
  <si>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</si>
  <si>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</si>
  <si>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</si>
  <si>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</si>
  <si>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</si>
  <si>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</si>
  <si>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</si>
  <si>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</si>
  <si>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</si>
  <si>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</si>
  <si>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</si>
  <si>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</si>
  <si>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</si>
  <si>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</si>
  <si>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</si>
  <si>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</si>
  <si>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</si>
  <si>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</si>
  <si>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</si>
  <si>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</si>
  <si>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</si>
  <si>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</si>
  <si>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</si>
  <si>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</si>
  <si>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</si>
  <si>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</si>
  <si>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</si>
  <si>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</si>
  <si>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</si>
  <si>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</si>
  <si>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</si>
  <si>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</si>
  <si>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</si>
  <si>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</si>
  <si>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</si>
  <si>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</si>
  <si>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</si>
  <si>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</si>
  <si>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</si>
  <si>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</si>
  <si>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</si>
  <si>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</si>
  <si>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</si>
  <si>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</si>
  <si>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</si>
  <si>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</si>
  <si>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</si>
  <si>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</si>
  <si>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</si>
  <si>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</si>
  <si>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</si>
  <si>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</si>
  <si>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</si>
  <si>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</si>
  <si>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</si>
  <si>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</si>
  <si>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</si>
  <si>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</si>
  <si>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</si>
  <si>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</si>
  <si>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</si>
  <si>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</si>
  <si>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</si>
  <si>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</si>
  <si>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</si>
  <si>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</si>
  <si>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</si>
  <si>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</si>
  <si>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</si>
  <si>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</si>
  <si>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</si>
  <si>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</si>
  <si>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</si>
  <si>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</si>
  <si>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</si>
  <si>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</si>
  <si>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</si>
  <si>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</si>
  <si>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</si>
  <si>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</si>
  <si>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</si>
  <si>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</si>
  <si>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</si>
  <si>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</si>
  <si>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</si>
  <si>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</si>
  <si>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</si>
  <si>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</si>
  <si>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</si>
  <si>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</si>
  <si>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</si>
  <si>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</si>
  <si>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</si>
  <si>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</si>
  <si>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</si>
  <si>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</si>
  <si>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</si>
  <si>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</si>
  <si>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</si>
  <si>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</si>
  <si>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</si>
  <si>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</si>
  <si>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</si>
  <si>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</si>
  <si>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</si>
  <si>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</si>
  <si>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</si>
  <si>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</si>
  <si>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</si>
  <si>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</si>
  <si>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</si>
  <si>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</si>
  <si>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</si>
  <si>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</si>
  <si>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</si>
  <si>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</si>
  <si>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</si>
  <si>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</si>
  <si>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</si>
  <si>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</si>
  <si>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</si>
  <si>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</si>
  <si>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</si>
  <si>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</si>
  <si>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</si>
  <si>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</si>
  <si>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</si>
  <si>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</si>
  <si>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</si>
  <si>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</si>
  <si>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</si>
  <si>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</si>
  <si>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</si>
  <si>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</si>
  <si>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</si>
  <si>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</si>
  <si>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</si>
  <si>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</si>
  <si>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</si>
  <si>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</si>
  <si>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</si>
  <si>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</si>
  <si>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</si>
  <si>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</si>
  <si>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</si>
  <si>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</si>
  <si>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</si>
  <si>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</si>
  <si>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</si>
  <si>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</si>
  <si>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</si>
  <si>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</si>
  <si>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</si>
  <si>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</si>
  <si>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</si>
  <si>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</si>
  <si>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</si>
  <si>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</si>
  <si>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</si>
  <si>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</si>
  <si>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</si>
  <si>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</si>
  <si>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</si>
  <si>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</si>
  <si>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</si>
  <si>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</si>
  <si>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</si>
  <si>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</si>
  <si>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</si>
  <si>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</si>
  <si>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</si>
  <si>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</si>
  <si>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</si>
  <si>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</si>
  <si>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</si>
  <si>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</si>
  <si>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</si>
  <si>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</si>
  <si>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</si>
  <si>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</si>
  <si>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</si>
  <si>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</si>
  <si>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</si>
  <si>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</si>
  <si>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</si>
  <si>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</si>
  <si>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</si>
  <si>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</si>
  <si>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</si>
  <si>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</si>
  <si>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</si>
  <si>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</si>
  <si>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</si>
  <si>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</si>
  <si>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</si>
  <si>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</si>
  <si>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</si>
  <si>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</si>
  <si>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</si>
  <si>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</si>
  <si>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</si>
  <si>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</si>
  <si>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</si>
  <si>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</si>
  <si>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</si>
  <si>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</si>
  <si>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</si>
  <si>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</si>
  <si>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</si>
  <si>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</si>
  <si>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</si>
  <si>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</si>
  <si>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</si>
  <si>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</si>
  <si>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</si>
  <si>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</si>
  <si>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</si>
  <si>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</si>
  <si>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</si>
  <si>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</si>
  <si>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</si>
  <si>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</si>
  <si>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</si>
  <si>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</si>
  <si>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</si>
  <si>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</si>
  <si>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</si>
  <si>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</si>
  <si>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</si>
  <si>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</si>
  <si>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</si>
  <si>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</si>
  <si>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</si>
  <si>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</si>
  <si>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</si>
  <si>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</si>
  <si>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</si>
  <si>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</si>
  <si>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</si>
  <si>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</si>
  <si>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</si>
  <si>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</si>
  <si>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</si>
  <si>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</si>
  <si>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</si>
  <si>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</si>
  <si>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</si>
  <si>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</si>
  <si>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</si>
  <si>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</si>
  <si>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</si>
  <si>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</si>
  <si>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</si>
  <si>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</si>
  <si>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</si>
  <si>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</si>
  <si>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</si>
  <si>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</si>
  <si>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</si>
  <si>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</si>
  <si>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</si>
  <si>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</si>
  <si>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</si>
  <si>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</si>
  <si>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</si>
  <si>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</si>
  <si>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</si>
  <si>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</si>
  <si>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</si>
  <si>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</si>
  <si>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</si>
  <si>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</si>
  <si>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</si>
  <si>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</si>
  <si>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</si>
  <si>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</si>
  <si>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</si>
  <si>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</si>
  <si>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</si>
  <si>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</si>
  <si>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</si>
  <si>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</si>
  <si>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</si>
  <si>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</si>
  <si>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</si>
  <si>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</si>
  <si>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</si>
  <si>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</si>
  <si>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</si>
  <si>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</si>
  <si>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</si>
  <si>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</si>
  <si>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</si>
  <si>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</si>
  <si>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</si>
  <si>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</si>
  <si>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</si>
  <si>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</si>
  <si>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</si>
  <si>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</si>
  <si>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</si>
  <si>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</si>
  <si>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</si>
  <si>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</si>
  <si>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</si>
  <si>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</si>
  <si>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</si>
  <si>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</si>
  <si>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</si>
  <si>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</si>
  <si>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</si>
  <si>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</si>
  <si>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</si>
  <si>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</si>
  <si>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</si>
  <si>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</si>
  <si>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</si>
  <si>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</si>
  <si>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</si>
  <si>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</si>
  <si>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</si>
  <si>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</si>
  <si>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</si>
  <si>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</si>
  <si>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</si>
  <si>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</si>
  <si>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</si>
  <si>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</si>
  <si>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</si>
  <si>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</si>
  <si>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</si>
  <si>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</si>
  <si>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</si>
  <si>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</si>
  <si>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</si>
  <si>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</si>
  <si>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</si>
  <si>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</si>
  <si>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</si>
  <si>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</si>
  <si>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</si>
  <si>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</si>
  <si>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</si>
  <si>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</si>
  <si>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</si>
  <si>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</si>
  <si>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</si>
  <si>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</si>
  <si>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</si>
  <si>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</si>
  <si>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</si>
  <si>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</si>
  <si>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</si>
  <si>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</si>
  <si>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</si>
  <si>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</si>
  <si>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</si>
  <si>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</si>
  <si>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</si>
  <si>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</si>
  <si>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</si>
  <si>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</si>
  <si>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</si>
  <si>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</si>
  <si>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</si>
  <si>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</si>
  <si>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</si>
  <si>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</si>
  <si>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</si>
  <si>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</si>
  <si>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</si>
  <si>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</si>
  <si>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</si>
  <si>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</si>
  <si>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</si>
  <si>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</si>
  <si>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</si>
  <si>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</si>
  <si>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</si>
  <si>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</si>
  <si>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</si>
  <si>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</si>
  <si>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</si>
  <si>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</si>
  <si>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</si>
  <si>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</si>
  <si>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</si>
  <si>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</si>
  <si>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</si>
  <si>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</si>
  <si>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</si>
  <si>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</si>
  <si>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</si>
  <si>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</si>
  <si>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</si>
  <si>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</si>
  <si>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</si>
  <si>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</si>
  <si>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</si>
  <si>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</si>
  <si>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</si>
  <si>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</si>
  <si>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</si>
  <si>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</si>
  <si>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</si>
  <si>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</si>
  <si>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</si>
  <si>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</si>
  <si>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</si>
  <si>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</si>
  <si>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</si>
  <si>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</si>
  <si>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</si>
  <si>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</si>
  <si>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</si>
  <si>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</si>
  <si>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</si>
  <si>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</si>
  <si>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</si>
  <si>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</si>
  <si>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</si>
  <si>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</si>
  <si>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</si>
  <si>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</si>
  <si>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</si>
  <si>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</si>
  <si>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</si>
  <si>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</si>
  <si>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</si>
  <si>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</si>
  <si>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</si>
  <si>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</si>
  <si>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</si>
  <si>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</si>
  <si>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</si>
  <si>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</si>
  <si>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</si>
  <si>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</si>
  <si>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</si>
  <si>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</si>
  <si>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</si>
  <si>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</si>
  <si>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</si>
  <si>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</si>
  <si>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</si>
  <si>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</si>
  <si>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</si>
  <si>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</si>
  <si>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</si>
  <si>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</si>
  <si>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</si>
  <si>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</si>
  <si>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</si>
  <si>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</si>
  <si>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</si>
  <si>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</si>
  <si>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</si>
  <si>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</si>
  <si>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</si>
  <si>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</si>
  <si>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</si>
  <si>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</si>
  <si>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</si>
  <si>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</si>
  <si>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</si>
  <si>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</si>
  <si>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</si>
  <si>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</si>
  <si>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</si>
  <si>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</si>
  <si>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</si>
  <si>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</si>
  <si>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</si>
  <si>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</si>
  <si>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</si>
  <si>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</si>
  <si>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</si>
  <si>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</si>
  <si>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</si>
  <si>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</si>
  <si>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</si>
  <si>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</si>
  <si>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</si>
  <si>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</si>
  <si>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</si>
  <si>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</si>
  <si>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</si>
  <si>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</si>
  <si>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</si>
  <si>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</si>
  <si>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</si>
  <si>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</si>
  <si>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</si>
  <si>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</si>
  <si>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</si>
  <si>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</si>
  <si>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</si>
  <si>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</si>
  <si>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</si>
  <si>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</si>
  <si>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</si>
  <si>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</si>
  <si>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</si>
  <si>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</si>
  <si>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</si>
  <si>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</si>
  <si>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</si>
  <si>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</si>
  <si>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</si>
  <si>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</si>
  <si>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</si>
  <si>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</si>
  <si>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</si>
  <si>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</si>
  <si>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</si>
  <si>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</si>
  <si>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</si>
  <si>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</si>
  <si>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</si>
  <si>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</si>
  <si>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</si>
  <si>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</si>
  <si>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</si>
  <si>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</si>
  <si>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</si>
  <si>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</si>
  <si>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</si>
  <si>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</si>
  <si>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</si>
  <si>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</si>
  <si>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</si>
  <si>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</si>
  <si>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</si>
  <si>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</si>
  <si>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</si>
  <si>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</si>
  <si>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</si>
  <si>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</si>
  <si>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</si>
  <si>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</si>
  <si>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</si>
  <si>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</si>
  <si>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</si>
  <si>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</si>
  <si>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</si>
  <si>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</si>
  <si>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</si>
  <si>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</si>
  <si>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</si>
  <si>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</si>
  <si>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</si>
  <si>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</si>
  <si>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</si>
  <si>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</si>
  <si>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</si>
  <si>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</si>
  <si>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</si>
  <si>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</si>
  <si>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</si>
  <si>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</si>
  <si>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</si>
  <si>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</si>
  <si>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</si>
  <si>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</si>
  <si>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</si>
  <si>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</si>
  <si>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</si>
  <si>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</si>
  <si>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</si>
  <si>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</si>
  <si>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</si>
  <si>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</si>
  <si>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</si>
  <si>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</si>
  <si>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</si>
  <si>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</si>
  <si>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</si>
  <si>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</si>
  <si>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</si>
  <si>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</si>
  <si>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</si>
  <si>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</si>
  <si>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</si>
  <si>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</si>
  <si>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</si>
  <si>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</si>
  <si>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</si>
  <si>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</si>
  <si>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</si>
  <si>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</si>
  <si>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</si>
  <si>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</si>
  <si>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</si>
  <si>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</si>
  <si>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</si>
  <si>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</si>
  <si>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</si>
  <si>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</si>
  <si>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</si>
  <si>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</si>
  <si>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</si>
  <si>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</si>
  <si>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</si>
  <si>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</si>
  <si>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</si>
  <si>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</si>
  <si>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</si>
  <si>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</si>
  <si>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</si>
  <si>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</si>
  <si>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</si>
  <si>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</si>
  <si>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</si>
  <si>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</si>
  <si>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</si>
  <si>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</si>
  <si>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</si>
  <si>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</si>
  <si>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</si>
  <si>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</si>
  <si>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</si>
  <si>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</si>
  <si>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</si>
  <si>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</si>
  <si>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</si>
  <si>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</si>
  <si>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</si>
  <si>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</si>
  <si>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</si>
  <si>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</si>
  <si>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</si>
  <si>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</si>
  <si>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</si>
  <si>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</si>
  <si>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</si>
  <si>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</si>
  <si>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</si>
  <si>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</si>
  <si>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</si>
  <si>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</si>
  <si>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</si>
  <si>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</si>
  <si>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</si>
  <si>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</si>
  <si>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</si>
  <si>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</si>
  <si>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</si>
  <si>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</si>
  <si>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</si>
  <si>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</si>
  <si>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</si>
  <si>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</si>
  <si>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</si>
  <si>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</si>
  <si>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</si>
  <si>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</si>
  <si>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</si>
  <si>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</si>
  <si>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</si>
  <si>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</si>
  <si>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</si>
  <si>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</si>
  <si>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</si>
  <si>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</si>
  <si>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</si>
  <si>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</si>
  <si>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</si>
  <si>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</si>
  <si>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</si>
  <si>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</si>
  <si>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</si>
  <si>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</si>
  <si>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</si>
  <si>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</si>
  <si>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</si>
  <si>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</si>
  <si>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</si>
  <si>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</si>
  <si>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</si>
  <si>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</si>
  <si>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</si>
  <si>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</si>
  <si>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</si>
  <si>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</si>
  <si>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</si>
  <si>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</si>
  <si>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</si>
  <si>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</si>
  <si>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</si>
  <si>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</si>
  <si>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</si>
  <si>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</si>
  <si>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</si>
  <si>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</si>
  <si>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</si>
  <si>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</si>
  <si>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</si>
  <si>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</si>
  <si>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</si>
  <si>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</si>
  <si>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</si>
  <si>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</si>
  <si>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</si>
  <si>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</si>
  <si>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</si>
  <si>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</si>
  <si>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</si>
  <si>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</si>
  <si>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</si>
  <si>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</si>
  <si>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</si>
  <si>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</si>
  <si>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</si>
  <si>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</si>
  <si>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</si>
  <si>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</si>
  <si>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</si>
  <si>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</si>
  <si>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</si>
  <si>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</si>
  <si>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</si>
  <si>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</si>
  <si>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</si>
  <si>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</si>
  <si>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</si>
  <si>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</si>
  <si>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</si>
  <si>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</si>
  <si>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</si>
  <si>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</si>
  <si>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</si>
  <si>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</si>
  <si>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</si>
  <si>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</si>
  <si>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</si>
  <si>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</si>
  <si>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</si>
  <si>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</si>
  <si>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</si>
  <si>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</si>
  <si>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</si>
  <si>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</si>
  <si>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</si>
  <si>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</si>
  <si>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</si>
  <si>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</si>
  <si>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</si>
  <si>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</si>
  <si>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</si>
  <si>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</si>
  <si>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</si>
  <si>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</si>
  <si>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</si>
  <si>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</si>
  <si>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</si>
  <si>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</si>
  <si>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</si>
  <si>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</si>
  <si>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</si>
  <si>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</si>
  <si>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</si>
  <si>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</si>
  <si>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</si>
  <si>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</si>
  <si>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</si>
  <si>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</si>
  <si>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</si>
  <si>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</si>
  <si>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</si>
  <si>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</si>
  <si>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</si>
  <si>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</si>
  <si>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</si>
  <si>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</si>
  <si>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</si>
  <si>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</si>
  <si>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</si>
  <si>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</si>
  <si>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</si>
  <si>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</si>
  <si>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</si>
  <si>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</si>
  <si>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</si>
  <si>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</si>
  <si>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</si>
  <si>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</si>
  <si>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</si>
  <si>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</si>
  <si>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</si>
  <si>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</si>
  <si>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</si>
  <si>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</si>
  <si>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</si>
  <si>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</si>
  <si>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</si>
  <si>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</si>
  <si>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</si>
  <si>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</si>
  <si>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</si>
  <si>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</si>
  <si>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</si>
  <si>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</si>
  <si>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</si>
  <si>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</si>
  <si>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</si>
  <si>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</si>
  <si>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</si>
  <si>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</si>
  <si>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</si>
  <si>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</si>
  <si>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</si>
  <si>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</si>
  <si>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</si>
  <si>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</si>
  <si>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</si>
  <si>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</si>
  <si>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</si>
  <si>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</si>
  <si>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</si>
  <si>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</si>
  <si>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</si>
  <si>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</si>
  <si>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</si>
  <si>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</si>
  <si>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</si>
  <si>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</si>
  <si>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</si>
  <si>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</si>
  <si>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</si>
  <si>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</si>
  <si>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</si>
  <si>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</si>
  <si>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</si>
  <si>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</si>
  <si>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</si>
  <si>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</si>
  <si>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</si>
  <si>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</si>
  <si>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</si>
  <si>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</si>
  <si>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</si>
  <si>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</si>
  <si>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</si>
  <si>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</si>
  <si>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</si>
  <si>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</si>
  <si>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</si>
  <si>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</si>
  <si>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</si>
  <si>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</si>
  <si>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</si>
  <si>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</si>
  <si>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</si>
  <si>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</si>
  <si>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</si>
  <si>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</si>
  <si>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</si>
  <si>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</si>
  <si>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</si>
  <si>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</si>
  <si>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</si>
  <si>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</si>
  <si>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</si>
  <si>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</si>
  <si>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</si>
  <si>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</si>
  <si>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</si>
  <si>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</si>
  <si>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</si>
  <si>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</si>
  <si>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</si>
  <si>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</si>
  <si>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</si>
  <si>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</si>
  <si>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</si>
  <si>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</si>
  <si>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</si>
  <si>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</si>
  <si>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</si>
  <si>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</si>
  <si>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</si>
  <si>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</si>
  <si>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</si>
  <si>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</si>
  <si>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</si>
  <si>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</si>
  <si>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</si>
  <si>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</si>
  <si>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</si>
  <si>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</si>
  <si>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</si>
  <si>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</si>
  <si>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</si>
  <si>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</si>
  <si>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</si>
  <si>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</si>
  <si>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</si>
  <si>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</si>
  <si>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</si>
  <si>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</si>
  <si>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</si>
  <si>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</si>
  <si>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</si>
  <si>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</si>
  <si>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</si>
  <si>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</si>
  <si>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</si>
  <si>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</si>
  <si>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</si>
  <si>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</si>
  <si>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</si>
  <si>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</si>
  <si>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</si>
  <si>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</si>
  <si>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</si>
  <si>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</si>
  <si>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</si>
  <si>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</si>
  <si>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</si>
  <si>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</si>
  <si>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</si>
  <si>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</si>
  <si>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</si>
  <si>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</si>
  <si>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</si>
  <si>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</si>
  <si>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</si>
  <si>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</si>
  <si>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</si>
  <si>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</si>
  <si>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</si>
  <si>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</si>
  <si>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</si>
  <si>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</si>
  <si>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</si>
  <si>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</si>
  <si>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</si>
  <si>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</si>
  <si>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</si>
  <si>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</si>
  <si>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</si>
  <si>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</si>
  <si>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</si>
  <si>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</si>
  <si>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</si>
  <si>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</si>
  <si>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</si>
  <si>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</si>
  <si>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</si>
  <si>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</si>
  <si>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</si>
  <si>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</si>
  <si>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</si>
  <si>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</si>
  <si>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</si>
  <si>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</si>
  <si>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</si>
  <si>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</si>
  <si>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</si>
  <si>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</si>
  <si>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</si>
  <si>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</si>
  <si>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</si>
  <si>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</si>
  <si>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</si>
  <si>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</si>
  <si>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</si>
  <si>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</si>
  <si>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</si>
  <si>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</si>
  <si>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</si>
  <si>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</si>
  <si>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</si>
  <si>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</si>
  <si>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</si>
  <si>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</si>
  <si>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</si>
  <si>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</si>
  <si>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</si>
  <si>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</si>
  <si>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</si>
  <si>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</si>
  <si>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</si>
  <si>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</si>
  <si>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</si>
  <si>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</si>
  <si>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</si>
  <si>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</si>
  <si>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</si>
  <si>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</si>
  <si>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</si>
  <si>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</si>
  <si>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</si>
  <si>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</si>
  <si>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</si>
  <si>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</si>
  <si>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</si>
  <si>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</si>
  <si>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</si>
  <si>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</si>
  <si>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</si>
  <si>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</si>
  <si>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</si>
  <si>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</si>
  <si>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</si>
  <si>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</si>
  <si>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</si>
  <si>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</si>
  <si>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</si>
  <si>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</si>
  <si>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</si>
  <si>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</si>
  <si>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</si>
  <si>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</si>
  <si>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</si>
  <si>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</si>
  <si>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</si>
  <si>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</si>
  <si>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</si>
  <si>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</si>
  <si>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</si>
  <si>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</si>
  <si>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</si>
  <si>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</si>
  <si>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</si>
  <si>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</si>
  <si>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</si>
  <si>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</si>
  <si>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</si>
  <si>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</si>
  <si>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</si>
  <si>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</si>
  <si>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</si>
  <si>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</si>
  <si>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</si>
  <si>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</si>
  <si>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</si>
  <si>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</si>
  <si>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</si>
  <si>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</si>
  <si>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</si>
  <si>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</si>
  <si>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</si>
  <si>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</si>
  <si>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</si>
  <si>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</si>
  <si>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</si>
  <si>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</si>
  <si>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</si>
  <si>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</si>
  <si>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</si>
  <si>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</si>
  <si>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</si>
  <si>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</si>
  <si>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</si>
  <si>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</si>
  <si>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</si>
  <si>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</si>
  <si>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</si>
  <si>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</si>
  <si>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</si>
  <si>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</si>
  <si>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</si>
  <si>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</si>
  <si>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</si>
  <si>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</si>
  <si>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</si>
  <si>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</si>
  <si>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</si>
  <si>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</si>
  <si>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</si>
  <si>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</si>
  <si>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</si>
  <si>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</si>
  <si>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</si>
  <si>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</si>
  <si>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</si>
  <si>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</si>
  <si>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</si>
  <si>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</si>
  <si>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</si>
  <si>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</si>
  <si>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</si>
  <si>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</si>
  <si>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</si>
  <si>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</si>
  <si>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</si>
  <si>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</si>
  <si>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</si>
  <si>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</si>
  <si>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</si>
  <si>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</si>
  <si>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</si>
  <si>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</si>
  <si>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</si>
  <si>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</si>
  <si>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</si>
  <si>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</si>
  <si>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</si>
  <si>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</si>
  <si>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</si>
  <si>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</si>
  <si>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</si>
  <si>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</si>
  <si>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</si>
  <si>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</si>
  <si>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</si>
  <si>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</si>
  <si>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</si>
  <si>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</si>
  <si>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</si>
  <si>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</si>
  <si>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</si>
  <si>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</si>
  <si>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</si>
  <si>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</si>
  <si>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</si>
  <si>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</si>
  <si>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</si>
  <si>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</si>
  <si>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</si>
  <si>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</si>
  <si>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</si>
  <si>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</si>
  <si>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</si>
  <si>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</si>
  <si>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</si>
  <si>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</si>
  <si>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</si>
  <si>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</si>
  <si>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</si>
  <si>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</si>
  <si>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</si>
  <si>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</si>
  <si>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</si>
  <si>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</si>
  <si>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</si>
  <si>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</si>
  <si>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</si>
  <si>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</si>
  <si>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</si>
  <si>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</si>
  <si>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</si>
  <si>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</si>
  <si>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</si>
  <si>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</si>
  <si>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</si>
  <si>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</si>
  <si>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</si>
  <si>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</si>
  <si>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</si>
  <si>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</si>
  <si>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</si>
  <si>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</si>
  <si>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</si>
  <si>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</si>
  <si>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</si>
  <si>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</si>
  <si>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</si>
  <si>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</si>
  <si>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</si>
  <si>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</si>
  <si>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</si>
  <si>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</si>
  <si>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</si>
  <si>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</si>
  <si>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</si>
  <si>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</si>
  <si>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</si>
  <si>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</si>
  <si>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</si>
  <si>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</si>
  <si>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</si>
  <si>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</si>
  <si>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</si>
  <si>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</si>
  <si>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</si>
  <si>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</si>
  <si>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</si>
  <si>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</si>
  <si>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</si>
  <si>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</si>
  <si>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</si>
  <si>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</si>
  <si>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</si>
  <si>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</si>
  <si>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</si>
  <si>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</si>
  <si>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</si>
  <si>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</si>
  <si>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</si>
  <si>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</si>
  <si>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</si>
  <si>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</si>
  <si>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</si>
  <si>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</si>
  <si>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</si>
  <si>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</si>
  <si>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</si>
  <si>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</si>
  <si>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</si>
  <si>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</si>
  <si>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</si>
  <si>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</si>
  <si>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</si>
  <si>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</si>
  <si>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</si>
  <si>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</si>
  <si>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</si>
  <si>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</si>
  <si>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</si>
  <si>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</si>
  <si>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</si>
  <si>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</si>
  <si>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</si>
  <si>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</si>
  <si>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</si>
  <si>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</si>
  <si>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</si>
  <si>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</si>
  <si>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</si>
  <si>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</si>
  <si>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</si>
  <si>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</si>
  <si>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</si>
  <si>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</si>
  <si>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</si>
  <si>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</si>
  <si>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</si>
  <si>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</si>
  <si>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</si>
  <si>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</si>
  <si>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</si>
  <si>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</si>
  <si>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</si>
  <si>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</si>
  <si>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</si>
  <si>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</si>
  <si>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</si>
  <si>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</si>
  <si>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</si>
  <si>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</si>
  <si>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</si>
  <si>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</si>
  <si>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</si>
  <si>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</si>
  <si>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</si>
  <si>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</si>
  <si>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</si>
  <si>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</si>
  <si>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</si>
  <si>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</si>
  <si>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</si>
  <si>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</si>
  <si>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</si>
  <si>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</si>
  <si>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</si>
  <si>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</si>
  <si>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</si>
  <si>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</si>
  <si>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</si>
  <si>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</si>
  <si>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</si>
  <si>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</si>
  <si>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</si>
  <si>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</si>
  <si>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</si>
  <si>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</si>
  <si>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</si>
  <si>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</si>
  <si>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</si>
  <si>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</si>
  <si>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</si>
  <si>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</si>
  <si>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</si>
  <si>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</si>
  <si>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</si>
  <si>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</si>
  <si>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</si>
  <si>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</si>
  <si>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</si>
  <si>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</si>
  <si>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</si>
  <si>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</si>
  <si>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</si>
  <si>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</si>
  <si>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</si>
  <si>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</si>
  <si>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</si>
  <si>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</si>
  <si>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</si>
  <si>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</si>
  <si>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</si>
  <si>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</si>
  <si>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</si>
  <si>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</si>
  <si>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</si>
  <si>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</si>
  <si>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</si>
  <si>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</si>
  <si>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</si>
  <si>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</si>
  <si>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</si>
  <si>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</si>
  <si>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</si>
  <si>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</si>
  <si>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</si>
  <si>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</si>
  <si>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</si>
  <si>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</si>
  <si>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</si>
  <si>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</si>
  <si>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</si>
  <si>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</si>
  <si>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</si>
  <si>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</si>
  <si>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</si>
  <si>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</si>
  <si>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</si>
  <si>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</si>
  <si>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</si>
  <si>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</si>
  <si>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</si>
  <si>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</si>
  <si>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</si>
  <si>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</si>
  <si>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</si>
  <si>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</si>
  <si>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</si>
  <si>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</si>
  <si>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</si>
  <si>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</si>
  <si>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</si>
  <si>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</si>
  <si>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</si>
  <si>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</si>
  <si>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</si>
  <si>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</si>
  <si>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</si>
  <si>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</si>
  <si>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</si>
  <si>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</si>
  <si>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</si>
  <si>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</si>
  <si>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</si>
  <si>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</si>
  <si>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</si>
  <si>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</si>
  <si>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</si>
  <si>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</si>
  <si>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</si>
  <si>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</si>
  <si>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</si>
  <si>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</si>
  <si>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</si>
  <si>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</si>
  <si>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</si>
  <si>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</si>
  <si>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</si>
  <si>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</si>
  <si>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</si>
  <si>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</si>
  <si>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</si>
  <si>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</si>
  <si>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</si>
  <si>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</si>
  <si>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</si>
  <si>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</si>
  <si>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</si>
  <si>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</si>
  <si>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</si>
  <si>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</si>
  <si>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</si>
  <si>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</si>
  <si>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</si>
  <si>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</si>
  <si>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</si>
  <si>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</si>
  <si>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</si>
  <si>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</si>
  <si>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</si>
  <si>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</si>
  <si>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</si>
  <si>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</si>
  <si>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</si>
  <si>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</si>
  <si>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</si>
  <si>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</si>
  <si>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</si>
  <si>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</si>
  <si>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</si>
  <si>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</si>
  <si>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</si>
  <si>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</si>
  <si>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</si>
  <si>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</si>
  <si>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</si>
  <si>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</si>
  <si>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</si>
  <si>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</si>
  <si>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</si>
  <si>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</si>
  <si>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</si>
  <si>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</si>
  <si>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</si>
  <si>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</si>
  <si>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</si>
  <si>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</si>
  <si>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</si>
  <si>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</si>
  <si>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</si>
  <si>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</si>
  <si>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</si>
  <si>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</si>
  <si>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</si>
  <si>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</si>
  <si>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</si>
  <si>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</si>
  <si>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</si>
  <si>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</si>
  <si>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</si>
  <si>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</si>
  <si>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</si>
  <si>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</si>
  <si>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</si>
  <si>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</si>
  <si>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</si>
  <si>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</si>
  <si>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</si>
  <si>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</si>
  <si>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</si>
  <si>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</si>
  <si>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</si>
  <si>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</si>
  <si>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</si>
  <si>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</si>
  <si>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</si>
  <si>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</si>
  <si>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</si>
  <si>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</si>
  <si>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</si>
  <si>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</si>
  <si>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</si>
  <si>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</si>
  <si>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</si>
  <si>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</si>
  <si>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</si>
  <si>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</si>
  <si>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</si>
  <si>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</si>
  <si>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</si>
  <si>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</si>
  <si>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</si>
  <si>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</si>
  <si>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</si>
  <si>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</si>
  <si>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</si>
  <si>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</si>
  <si>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</si>
  <si>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</si>
  <si>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</si>
  <si>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</si>
  <si>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</si>
  <si>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</si>
  <si>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</si>
  <si>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</si>
  <si>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</si>
  <si>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</si>
  <si>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</si>
  <si>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</si>
  <si>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</si>
  <si>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</si>
  <si>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</si>
  <si>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</si>
  <si>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</si>
  <si>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</si>
  <si>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</si>
  <si>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</si>
  <si>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</si>
  <si>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</si>
  <si>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</si>
  <si>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</si>
  <si>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</si>
  <si>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</si>
  <si>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</si>
  <si>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</si>
  <si>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</si>
  <si>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</si>
  <si>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</si>
  <si>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</si>
  <si>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</si>
  <si>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</si>
  <si>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</si>
  <si>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</si>
  <si>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</si>
  <si>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</si>
  <si>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</si>
  <si>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</si>
  <si>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</si>
  <si>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</si>
  <si>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</si>
  <si>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</si>
  <si>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</si>
  <si>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</si>
  <si>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</si>
  <si>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</si>
  <si>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</si>
  <si>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</si>
  <si>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</si>
  <si>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</si>
  <si>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</si>
  <si>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</si>
  <si>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</si>
  <si>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</si>
  <si>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</si>
  <si>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</si>
  <si>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</si>
  <si>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</si>
  <si>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</si>
  <si>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</si>
  <si>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</si>
  <si>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</si>
  <si>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</si>
  <si>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</si>
  <si>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</si>
  <si>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</si>
  <si>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</si>
  <si>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</si>
  <si>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</si>
  <si>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</si>
  <si>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</si>
  <si>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</si>
  <si>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</si>
  <si>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</si>
  <si>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</si>
  <si>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</si>
  <si>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</si>
  <si>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</si>
  <si>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</si>
  <si>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</si>
  <si>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</si>
  <si>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</si>
  <si>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</si>
  <si>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</si>
  <si>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</si>
  <si>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</si>
  <si>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</si>
  <si>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</si>
  <si>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</si>
  <si>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</si>
  <si>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</si>
  <si>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</si>
  <si>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</si>
  <si>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</si>
  <si>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</si>
  <si>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</si>
  <si>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</si>
  <si>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</si>
  <si>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</si>
  <si>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</si>
  <si>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</si>
  <si>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</si>
  <si>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</si>
  <si>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</si>
  <si>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</si>
  <si>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</si>
  <si>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</si>
  <si>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</si>
  <si>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</si>
  <si>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</si>
  <si>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</si>
  <si>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</si>
  <si>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</si>
  <si>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</si>
  <si>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</si>
  <si>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</si>
  <si>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</si>
  <si>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</si>
  <si>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</si>
  <si>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</si>
  <si>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</si>
  <si>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</si>
  <si>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</si>
  <si>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</si>
  <si>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</si>
  <si>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</si>
  <si>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</si>
  <si>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</si>
  <si>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</si>
  <si>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</si>
  <si>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</si>
  <si>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</si>
  <si>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</si>
  <si>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</si>
  <si>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</si>
  <si>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</si>
  <si>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</si>
  <si>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</si>
  <si>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</si>
  <si>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</si>
  <si>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</si>
  <si>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</si>
  <si>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</si>
  <si>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</si>
  <si>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</si>
  <si>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</si>
  <si>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</si>
  <si>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</si>
  <si>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</si>
  <si>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</si>
  <si>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</si>
  <si>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</si>
  <si>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</si>
  <si>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</si>
  <si>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</si>
  <si>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</si>
  <si>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</si>
  <si>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</si>
  <si>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</si>
  <si>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</si>
  <si>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</si>
  <si>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</si>
  <si>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</si>
  <si>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</si>
  <si>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</si>
  <si>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</si>
  <si>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</si>
  <si>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</si>
  <si>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</si>
  <si>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</si>
  <si>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</si>
  <si>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</si>
  <si>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</si>
  <si>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</si>
  <si>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</si>
  <si>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</si>
  <si>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</si>
  <si>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</si>
  <si>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</si>
  <si>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</si>
  <si>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</si>
  <si>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</si>
  <si>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</si>
  <si>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</si>
  <si>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</si>
  <si>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</si>
  <si>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</si>
  <si>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</si>
  <si>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</si>
  <si>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</si>
  <si>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</si>
  <si>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</si>
  <si>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</si>
  <si>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</si>
  <si>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</si>
  <si>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</si>
  <si>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</si>
  <si>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</si>
  <si>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</si>
  <si>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</si>
  <si>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</si>
  <si>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</si>
  <si>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</si>
  <si>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</si>
  <si>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</si>
  <si>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</si>
  <si>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</si>
  <si>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</si>
  <si>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</si>
  <si>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</si>
  <si>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</si>
  <si>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</si>
  <si>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</si>
  <si>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</si>
  <si>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</si>
  <si>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</si>
  <si>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</si>
  <si>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</si>
  <si>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</si>
  <si>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</si>
  <si>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</si>
  <si>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</si>
  <si>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</si>
  <si>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</si>
  <si>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</si>
  <si>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</si>
  <si>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</si>
  <si>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</si>
  <si>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</si>
  <si>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</si>
  <si>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</si>
  <si>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</si>
  <si>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</si>
  <si>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</si>
  <si>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</si>
  <si>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</si>
  <si>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</si>
  <si>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</si>
  <si>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</si>
  <si>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</si>
  <si>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</si>
  <si>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</si>
  <si>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</si>
  <si>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</si>
  <si>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</si>
  <si>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</si>
  <si>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</si>
  <si>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</si>
  <si>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</si>
  <si>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</si>
  <si>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</si>
  <si>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</si>
  <si>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</si>
  <si>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</si>
  <si>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</si>
  <si>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</si>
  <si>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</si>
  <si>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</si>
  <si>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</si>
  <si>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</si>
  <si>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</si>
  <si>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</si>
  <si>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</si>
  <si>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</si>
  <si>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</si>
  <si>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</si>
  <si>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</si>
  <si>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</si>
  <si>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</si>
  <si>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</si>
  <si>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</si>
  <si>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</si>
  <si>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</si>
  <si>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</si>
  <si>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</si>
  <si>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</si>
  <si>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</si>
  <si>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</si>
  <si>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</si>
  <si>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</si>
  <si>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</si>
  <si>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</si>
  <si>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</si>
  <si>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</si>
  <si>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</si>
  <si>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</si>
  <si>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</si>
  <si>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</si>
  <si>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</si>
  <si>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</si>
  <si>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</si>
  <si>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</si>
  <si>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</si>
  <si>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</si>
  <si>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</si>
  <si>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</si>
  <si>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</si>
  <si>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</si>
  <si>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</si>
  <si>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</si>
  <si>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</si>
  <si>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</si>
  <si>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</si>
  <si>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</si>
  <si>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</si>
  <si>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</si>
  <si>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</si>
  <si>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</si>
  <si>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</si>
  <si>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</si>
  <si>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</si>
  <si>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</si>
  <si>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</si>
  <si>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</si>
  <si>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</si>
  <si>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</si>
  <si>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</si>
  <si>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</si>
  <si>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</si>
  <si>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</si>
  <si>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</si>
  <si>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</si>
  <si>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</si>
  <si>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</si>
  <si>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</si>
  <si>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</si>
  <si>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</si>
  <si>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</si>
  <si>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</si>
  <si>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</si>
  <si>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</si>
  <si>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</si>
  <si>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</si>
  <si>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</si>
  <si>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</si>
  <si>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</si>
  <si>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</si>
  <si>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</si>
  <si>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</si>
  <si>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</si>
  <si>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</si>
  <si>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</si>
  <si>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</si>
  <si>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</si>
  <si>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</si>
  <si>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</si>
  <si>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</si>
  <si>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</si>
  <si>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</si>
  <si>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</si>
  <si>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</si>
  <si>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</si>
  <si>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</si>
  <si>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</si>
  <si>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</si>
  <si>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</si>
  <si>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</si>
  <si>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</si>
  <si>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</si>
  <si>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</si>
  <si>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</si>
  <si>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</si>
  <si>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</si>
  <si>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</si>
  <si>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</si>
  <si>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</si>
  <si>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</si>
  <si>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</si>
  <si>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</si>
  <si>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</si>
  <si>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</si>
  <si>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</si>
  <si>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</si>
  <si>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</si>
  <si>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</si>
  <si>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</si>
  <si>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</si>
  <si>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</si>
  <si>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</si>
  <si>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</si>
  <si>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</si>
  <si>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</si>
  <si>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</si>
  <si>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</si>
  <si>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</si>
  <si>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</si>
  <si>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</si>
  <si>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</si>
  <si>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</si>
  <si>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</si>
  <si>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</si>
  <si>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</si>
  <si>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</si>
  <si>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</si>
  <si>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</si>
  <si>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</si>
  <si>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</si>
  <si>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</si>
  <si>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</si>
  <si>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</si>
  <si>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</si>
  <si>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</si>
  <si>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</si>
  <si>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</si>
  <si>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</si>
  <si>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</si>
  <si>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</si>
  <si>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</si>
  <si>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</si>
  <si>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</si>
  <si>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</si>
  <si>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</si>
  <si>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</si>
  <si>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</si>
  <si>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</si>
  <si>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</si>
  <si>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</si>
  <si>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</si>
  <si>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</si>
  <si>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</si>
  <si>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</si>
  <si>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</si>
  <si>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</si>
  <si>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</si>
  <si>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</si>
  <si>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</si>
  <si>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</si>
  <si>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</si>
  <si>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</si>
  <si>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</si>
  <si>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</si>
  <si>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</si>
  <si>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</si>
  <si>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</si>
  <si>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</si>
  <si>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</si>
  <si>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</si>
  <si>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</si>
  <si>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</si>
  <si>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</si>
  <si>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</si>
  <si>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</si>
  <si>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</si>
  <si>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</si>
  <si>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</si>
  <si>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</si>
  <si>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</si>
  <si>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</si>
  <si>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</si>
  <si>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</si>
  <si>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</si>
  <si>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</si>
  <si>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</si>
  <si>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</si>
  <si>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</si>
  <si>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</si>
  <si>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</si>
  <si>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</si>
  <si>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</si>
  <si>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</si>
  <si>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</si>
  <si>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</si>
  <si>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</si>
  <si>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</si>
  <si>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</si>
  <si>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</si>
  <si>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</si>
  <si>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</si>
  <si>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</si>
  <si>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</si>
  <si>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</si>
  <si>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</si>
  <si>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</si>
  <si>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</si>
  <si>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</si>
  <si>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</si>
  <si>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</si>
  <si>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</si>
  <si>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</si>
  <si>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</si>
  <si>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</si>
  <si>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</si>
  <si>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</si>
  <si>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</si>
  <si>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</si>
  <si>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</si>
  <si>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</si>
  <si>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</si>
  <si>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</si>
  <si>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</si>
  <si>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</si>
  <si>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</si>
  <si>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</si>
  <si>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</si>
  <si>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</si>
  <si>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</si>
  <si>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</si>
  <si>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</si>
  <si>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</si>
  <si>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</si>
  <si>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</si>
  <si>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</si>
  <si>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</si>
  <si>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</si>
  <si>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</si>
  <si>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</si>
  <si>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</si>
  <si>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</si>
  <si>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</si>
  <si>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</si>
  <si>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</si>
  <si>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</si>
  <si>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</si>
  <si>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</si>
  <si>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</si>
  <si>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</si>
  <si>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</si>
  <si>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</si>
  <si>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</si>
  <si>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</si>
  <si>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</si>
  <si>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</si>
  <si>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</si>
  <si>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</si>
  <si>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</si>
  <si>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</si>
  <si>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</si>
  <si>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</si>
  <si>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</si>
  <si>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</si>
  <si>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</si>
  <si>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</si>
  <si>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</si>
  <si>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</si>
  <si>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</si>
  <si>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</si>
  <si>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</si>
  <si>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</si>
  <si>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</si>
  <si>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</si>
  <si>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</si>
  <si>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</si>
  <si>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</si>
  <si>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</si>
  <si>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</si>
  <si>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</si>
  <si>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</si>
  <si>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</si>
  <si>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</si>
  <si>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</si>
  <si>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</si>
  <si>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</si>
  <si>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</si>
  <si>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</si>
  <si>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</si>
  <si>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</si>
  <si>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</si>
  <si>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</si>
  <si>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</si>
  <si>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</si>
  <si>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</si>
  <si>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</si>
  <si>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</si>
  <si>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</si>
  <si>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</si>
  <si>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</si>
  <si>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</si>
  <si>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</si>
  <si>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</si>
  <si>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</si>
  <si>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</si>
  <si>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</si>
  <si>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</si>
  <si>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</si>
  <si>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</si>
  <si>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</si>
  <si>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</si>
  <si>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</si>
  <si>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</si>
  <si>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</si>
  <si>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</si>
  <si>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</si>
  <si>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</si>
  <si>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</si>
  <si>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</si>
  <si>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</si>
  <si>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</si>
  <si>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</si>
  <si>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</si>
  <si>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</si>
  <si>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</si>
  <si>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</si>
  <si>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</si>
  <si>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</si>
  <si>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</si>
  <si>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</si>
  <si>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</si>
  <si>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</si>
  <si>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</si>
  <si>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</si>
  <si>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</si>
  <si>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</si>
  <si>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</si>
  <si>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</si>
  <si>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</si>
  <si>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</si>
  <si>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</si>
  <si>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</si>
  <si>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</si>
  <si>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</si>
  <si>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</si>
  <si>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</si>
  <si>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</si>
  <si>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</si>
  <si>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</si>
  <si>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</si>
  <si>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</si>
  <si>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</si>
  <si>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</si>
  <si>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</si>
  <si>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</si>
  <si>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</si>
  <si>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</si>
  <si>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</si>
  <si>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</si>
  <si>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</si>
  <si>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</si>
  <si>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</si>
  <si>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</si>
  <si>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</si>
  <si>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</si>
  <si>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</si>
  <si>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</si>
  <si>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</si>
  <si>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</si>
  <si>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</si>
  <si>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</si>
  <si>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</si>
  <si>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</si>
  <si>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</si>
  <si>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</si>
  <si>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</si>
  <si>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</si>
  <si>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</si>
  <si>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</si>
  <si>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</si>
  <si>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</si>
  <si>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</si>
  <si>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</si>
  <si>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</si>
  <si>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</si>
  <si>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</si>
  <si>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</si>
  <si>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</si>
  <si>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</si>
  <si>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</si>
  <si>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</si>
  <si>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</si>
  <si>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</si>
  <si>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</si>
  <si>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</si>
  <si>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</si>
  <si>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</si>
  <si>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</si>
  <si>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</si>
  <si>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</si>
  <si>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</si>
  <si>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</si>
  <si>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</si>
  <si>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</si>
  <si>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</si>
  <si>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</si>
  <si>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</si>
  <si>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</si>
  <si>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</si>
  <si>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</si>
  <si>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</si>
  <si>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</si>
  <si>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</si>
  <si>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</si>
  <si>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</si>
  <si>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</si>
  <si>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</si>
  <si>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</si>
  <si>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</si>
  <si>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</si>
  <si>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</si>
  <si>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</si>
  <si>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</si>
  <si>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</si>
  <si>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</si>
  <si>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</si>
  <si>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</si>
  <si>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</si>
  <si>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</si>
  <si>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</si>
  <si>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</si>
  <si>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</si>
  <si>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</si>
  <si>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</si>
  <si>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</si>
  <si>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</si>
  <si>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</si>
  <si>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</si>
  <si>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</si>
  <si>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</si>
  <si>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</si>
  <si>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</si>
  <si>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</si>
  <si>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</si>
  <si>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</si>
  <si>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</si>
  <si>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</si>
  <si>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</si>
  <si>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</si>
  <si>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</si>
  <si>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</si>
  <si>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</si>
  <si>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</si>
  <si>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</si>
  <si>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</si>
  <si>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</si>
  <si>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</si>
  <si>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</si>
  <si>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</si>
  <si>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</si>
  <si>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</si>
  <si>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</si>
  <si>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</si>
  <si>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</si>
  <si>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</si>
  <si>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</si>
  <si>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</si>
  <si>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</si>
  <si>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</si>
  <si>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</si>
  <si>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</si>
  <si>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</si>
  <si>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</si>
  <si>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</si>
  <si>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</si>
  <si>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</si>
  <si>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</si>
  <si>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</si>
  <si>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</si>
  <si>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</si>
  <si>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</si>
  <si>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</si>
  <si>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</si>
  <si>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</si>
  <si>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</si>
  <si>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</si>
  <si>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</si>
  <si>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</si>
  <si>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</si>
  <si>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</si>
  <si>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</si>
  <si>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</si>
  <si>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</si>
  <si>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</si>
  <si>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</si>
  <si>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</si>
  <si>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</si>
  <si>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</si>
  <si>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</si>
  <si>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</si>
  <si>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</si>
  <si>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</si>
  <si>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</si>
  <si>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</si>
  <si>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</si>
  <si>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</si>
  <si>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</si>
  <si>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</si>
  <si>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</si>
  <si>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</si>
  <si>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</si>
  <si>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</si>
  <si>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</si>
  <si>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</si>
  <si>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</si>
  <si>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</si>
  <si>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</si>
  <si>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</si>
  <si>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</si>
  <si>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</si>
  <si>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</si>
  <si>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</si>
  <si>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</si>
  <si>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</si>
  <si>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</si>
  <si>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</si>
  <si>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</si>
  <si>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</si>
  <si>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</si>
  <si>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</si>
  <si>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</si>
  <si>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</si>
  <si>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</si>
  <si>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</si>
  <si>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</si>
  <si>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</si>
  <si>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</si>
  <si>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</si>
  <si>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</si>
  <si>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</si>
  <si>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</si>
  <si>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</si>
  <si>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</si>
  <si>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</si>
  <si>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</si>
  <si>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</si>
  <si>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</si>
  <si>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</si>
  <si>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</si>
  <si>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</si>
  <si>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</si>
  <si>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</si>
  <si>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</si>
  <si>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</si>
  <si>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</si>
  <si>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</si>
  <si>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</si>
  <si>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</si>
  <si>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</si>
  <si>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</si>
  <si>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</si>
  <si>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</si>
  <si>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</si>
  <si>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</si>
  <si>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</si>
  <si>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</si>
  <si>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</si>
  <si>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</si>
  <si>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</si>
  <si>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</si>
  <si>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</si>
  <si>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</si>
  <si>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</si>
  <si>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</si>
  <si>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</si>
  <si>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</si>
  <si>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</si>
  <si>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</si>
  <si>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</si>
  <si>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</si>
  <si>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</si>
  <si>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</si>
  <si>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</si>
  <si>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</si>
  <si>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</si>
  <si>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</si>
  <si>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</si>
  <si>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</si>
  <si>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</si>
  <si>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</si>
  <si>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</si>
  <si>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</si>
  <si>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</si>
  <si>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</si>
  <si>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</si>
  <si>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</si>
  <si>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</si>
  <si>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</si>
  <si>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</si>
  <si>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</si>
  <si>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</si>
  <si>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</si>
  <si>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</si>
  <si>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</si>
  <si>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</si>
  <si>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</si>
  <si>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</si>
  <si>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</si>
  <si>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</si>
  <si>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</si>
  <si>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</si>
  <si>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</si>
  <si>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</si>
  <si>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</si>
  <si>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</si>
  <si>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</si>
  <si>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</si>
  <si>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</si>
  <si>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</si>
  <si>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</si>
  <si>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</si>
  <si>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</si>
  <si>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</si>
  <si>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</si>
  <si>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</si>
  <si>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</si>
  <si>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</si>
  <si>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</si>
  <si>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</si>
  <si>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</si>
  <si>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</si>
  <si>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</si>
  <si>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</si>
  <si>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</si>
  <si>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</si>
  <si>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</si>
  <si>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</si>
  <si>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</si>
  <si>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</si>
  <si>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</si>
  <si>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</si>
  <si>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</si>
  <si>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</si>
  <si>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</si>
  <si>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</si>
  <si>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</si>
  <si>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</si>
  <si>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</si>
  <si>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</si>
  <si>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</si>
  <si>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</si>
  <si>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</si>
  <si>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</si>
  <si>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</si>
  <si>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</si>
  <si>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</si>
  <si>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</si>
  <si>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</si>
  <si>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</si>
  <si>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</si>
  <si>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</si>
  <si>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</si>
  <si>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</si>
  <si>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</si>
  <si>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</si>
  <si>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</si>
  <si>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</si>
  <si>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</si>
  <si>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</si>
  <si>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</si>
  <si>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</si>
  <si>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</si>
  <si>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</si>
  <si>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</si>
  <si>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</si>
  <si>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</si>
  <si>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</si>
  <si>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</si>
  <si>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</si>
  <si>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</si>
  <si>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</si>
  <si>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</si>
  <si>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</si>
  <si>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</si>
  <si>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</si>
  <si>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</si>
  <si>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</si>
  <si>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</si>
  <si>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</si>
  <si>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</si>
  <si>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</si>
  <si>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</si>
  <si>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</si>
  <si>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</si>
  <si>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</si>
  <si>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</si>
  <si>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</si>
  <si>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</si>
  <si>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</si>
  <si>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</si>
  <si>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</si>
  <si>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</si>
  <si>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</si>
  <si>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</si>
  <si>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</si>
  <si>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</si>
  <si>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</si>
  <si>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</si>
  <si>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</si>
  <si>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</si>
  <si>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</si>
  <si>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</si>
  <si>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</si>
  <si>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</si>
  <si>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</si>
  <si>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</si>
  <si>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</si>
  <si>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</si>
  <si>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</si>
  <si>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</si>
  <si>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</si>
  <si>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</si>
  <si>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</si>
  <si>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</si>
  <si>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</si>
  <si>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</si>
  <si>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</si>
  <si>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</si>
  <si>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</si>
  <si>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</si>
  <si>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</si>
  <si>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</si>
  <si>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</si>
  <si>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</si>
  <si>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</si>
  <si>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</si>
  <si>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</si>
  <si>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</si>
  <si>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</si>
  <si>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</si>
  <si>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</si>
  <si>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</si>
  <si>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</si>
  <si>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</si>
  <si>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</si>
  <si>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</si>
  <si>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</si>
  <si>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</si>
  <si>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</si>
  <si>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</si>
  <si>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</si>
  <si>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</si>
  <si>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</si>
  <si>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</si>
  <si>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</si>
  <si>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</si>
  <si>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</si>
  <si>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</si>
  <si>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</si>
  <si>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</si>
  <si>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</si>
  <si>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</si>
  <si>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</si>
  <si>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</si>
  <si>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</si>
  <si>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</si>
  <si>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</si>
  <si>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</si>
  <si>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</si>
  <si>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</si>
  <si>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</si>
  <si>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</si>
  <si>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</si>
  <si>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</si>
  <si>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</si>
  <si>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</si>
  <si>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</si>
  <si>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</si>
  <si>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</si>
  <si>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</si>
  <si>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</si>
  <si>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</si>
  <si>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</si>
  <si>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</si>
  <si>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</si>
  <si>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</si>
  <si>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</si>
  <si>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</si>
  <si>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</si>
  <si>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</si>
  <si>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</si>
  <si>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</si>
  <si>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</si>
  <si>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</si>
  <si>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</si>
  <si>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</si>
  <si>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</si>
  <si>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</si>
  <si>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</si>
  <si>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</si>
  <si>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</si>
  <si>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</si>
  <si>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</si>
  <si>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</si>
  <si>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</si>
  <si>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</si>
  <si>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</si>
  <si>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</si>
  <si>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</si>
  <si>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</si>
  <si>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</si>
  <si>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</si>
  <si>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</si>
  <si>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</si>
  <si>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</si>
  <si>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</si>
  <si>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</si>
  <si>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</si>
  <si>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</si>
  <si>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</si>
  <si>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</si>
  <si>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</si>
  <si>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</si>
  <si>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</si>
  <si>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</si>
  <si>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</si>
  <si>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</si>
  <si>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</si>
  <si>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</si>
  <si>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</si>
  <si>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</si>
  <si>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</si>
  <si>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</si>
  <si>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</si>
  <si>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</si>
  <si>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</si>
  <si>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</si>
  <si>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</si>
  <si>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</si>
  <si>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</si>
  <si>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</si>
  <si>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</si>
  <si>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</si>
  <si>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</si>
  <si>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</si>
  <si>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</si>
  <si>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</si>
  <si>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</si>
  <si>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</si>
  <si>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</si>
  <si>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</si>
  <si>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</si>
  <si>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</si>
  <si>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</si>
  <si>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</si>
  <si>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</si>
  <si>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</si>
  <si>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</si>
  <si>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</si>
  <si>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</si>
  <si>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</si>
  <si>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</si>
  <si>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</si>
  <si>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</si>
  <si>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</si>
  <si>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</si>
  <si>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</si>
  <si>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</si>
  <si>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</si>
  <si>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</si>
  <si>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</si>
  <si>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</si>
  <si>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</si>
  <si>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</si>
  <si>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</si>
  <si>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</si>
  <si>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</si>
  <si>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</si>
  <si>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</si>
  <si>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</si>
  <si>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</si>
  <si>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</si>
  <si>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</si>
  <si>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</si>
  <si>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</si>
  <si>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</si>
  <si>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</si>
  <si>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</si>
  <si>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</si>
  <si>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</si>
  <si>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</si>
  <si>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</si>
  <si>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</si>
  <si>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</si>
  <si>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</si>
  <si>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</si>
  <si>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</si>
  <si>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</si>
  <si>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</si>
  <si>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</si>
  <si>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</si>
  <si>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</si>
  <si>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</si>
  <si>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</si>
  <si>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</si>
  <si>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</si>
  <si>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</si>
  <si>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</si>
  <si>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</si>
  <si>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</si>
  <si>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</si>
  <si>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</si>
  <si>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</si>
  <si>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</si>
  <si>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</si>
  <si>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</si>
  <si>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</si>
  <si>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</si>
  <si>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</si>
  <si>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</si>
  <si>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</si>
  <si>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</si>
  <si>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</si>
  <si>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</si>
  <si>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</si>
  <si>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</si>
  <si>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</si>
  <si>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</si>
  <si>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</si>
  <si>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</si>
  <si>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</si>
  <si>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</si>
  <si>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</si>
  <si>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</si>
  <si>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</si>
  <si>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</si>
  <si>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</si>
  <si>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</si>
  <si>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</si>
  <si>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</si>
  <si>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</si>
  <si>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</si>
  <si>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</si>
  <si>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</si>
  <si>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</si>
  <si>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</si>
  <si>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</si>
  <si>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</si>
  <si>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</si>
  <si>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</si>
  <si>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</si>
  <si>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</si>
  <si>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</si>
  <si>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</si>
  <si>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</si>
  <si>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</si>
  <si>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</si>
  <si>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</si>
  <si>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</si>
  <si>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</si>
  <si>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</si>
  <si>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</si>
  <si>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</si>
  <si>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</si>
  <si>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</si>
  <si>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</si>
  <si>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</si>
  <si>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</si>
  <si>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</si>
  <si>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</si>
  <si>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</si>
  <si>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</si>
  <si>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</si>
  <si>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</si>
  <si>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</si>
  <si>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</si>
  <si>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</si>
  <si>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</si>
  <si>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</si>
  <si>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</si>
  <si>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</si>
  <si>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</si>
  <si>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</si>
  <si>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</si>
  <si>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</si>
  <si>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</si>
  <si>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</si>
  <si>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</si>
  <si>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</si>
  <si>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</si>
  <si>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</si>
  <si>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</si>
  <si>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</si>
  <si>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</si>
  <si>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</si>
  <si>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</si>
  <si>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</si>
  <si>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</si>
  <si>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</si>
  <si>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</si>
  <si>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</si>
  <si>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</si>
  <si>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</si>
  <si>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</si>
  <si>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</si>
  <si>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</si>
  <si>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</si>
  <si>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</si>
  <si>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</si>
  <si>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</si>
  <si>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</si>
  <si>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</si>
  <si>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</si>
  <si>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</si>
  <si>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</si>
  <si>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</si>
  <si>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</si>
  <si>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</si>
  <si>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</si>
  <si>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</si>
  <si>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</si>
  <si>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</si>
  <si>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</si>
  <si>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</si>
  <si>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</si>
  <si>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</si>
  <si>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</si>
  <si>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</si>
  <si>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</si>
  <si>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</si>
  <si>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</si>
  <si>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</si>
  <si>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</si>
  <si>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</si>
  <si>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</si>
  <si>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</si>
  <si>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</si>
  <si>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</si>
  <si>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</si>
  <si>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</si>
  <si>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</si>
  <si>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</si>
  <si>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</si>
  <si>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</si>
  <si>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</si>
  <si>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</si>
  <si>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</si>
  <si>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</si>
  <si>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</si>
  <si>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</si>
  <si>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</si>
  <si>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</si>
  <si>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</si>
  <si>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</si>
  <si>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</si>
  <si>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</si>
  <si>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</si>
  <si>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</si>
  <si>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</si>
  <si>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</si>
  <si>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</si>
  <si>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</si>
  <si>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</si>
  <si>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</si>
  <si>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</si>
  <si>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</si>
  <si>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</si>
  <si>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</si>
  <si>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</si>
  <si>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</si>
  <si>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</si>
  <si>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</si>
  <si>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</si>
  <si>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</si>
  <si>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</si>
  <si>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</si>
  <si>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</si>
  <si>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</si>
  <si>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</si>
  <si>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</si>
  <si>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</si>
  <si>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</si>
  <si>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</si>
  <si>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</si>
  <si>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</si>
  <si>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</si>
  <si>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</si>
  <si>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</si>
  <si>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</si>
  <si>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</si>
  <si>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</si>
  <si>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</si>
  <si>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</si>
  <si>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</si>
  <si>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</si>
  <si>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</si>
  <si>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</si>
  <si>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</si>
  <si>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</si>
  <si>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</si>
  <si>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</si>
  <si>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</si>
  <si>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</si>
  <si>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</si>
  <si>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</si>
  <si>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</si>
  <si>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</si>
  <si>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</si>
  <si>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</si>
  <si>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</si>
  <si>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</si>
  <si>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</si>
  <si>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</si>
  <si>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</si>
  <si>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</si>
  <si>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</si>
  <si>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</si>
  <si>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</si>
  <si>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</si>
  <si>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</si>
  <si>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</si>
  <si>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</si>
  <si>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</si>
  <si>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</si>
  <si>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</si>
  <si>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</si>
  <si>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</si>
  <si>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</si>
  <si>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</si>
  <si>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</si>
  <si>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</si>
  <si>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</si>
  <si>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</si>
  <si>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</si>
  <si>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</si>
  <si>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</si>
  <si>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</si>
  <si>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</si>
  <si>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</si>
  <si>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</si>
  <si>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</si>
  <si>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</si>
  <si>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</si>
  <si>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</si>
  <si>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</si>
  <si>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</si>
  <si>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</si>
  <si>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</si>
  <si>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</si>
  <si>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</si>
  <si>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</si>
  <si>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</si>
  <si>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</si>
  <si>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</si>
  <si>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</si>
  <si>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</si>
  <si>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</si>
  <si>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</si>
  <si>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</si>
  <si>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</si>
  <si>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</si>
  <si>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</si>
  <si>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</si>
  <si>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</si>
  <si>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</si>
  <si>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</si>
  <si>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</si>
  <si>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</si>
  <si>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</si>
  <si>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</si>
  <si>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</si>
  <si>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</si>
  <si>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</si>
  <si>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</si>
  <si>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</si>
  <si>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</si>
  <si>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</si>
  <si>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</si>
  <si>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</si>
  <si>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</si>
  <si>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</si>
  <si>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</si>
  <si>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</si>
  <si>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</si>
  <si>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</si>
  <si>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</si>
  <si>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</si>
  <si>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</si>
  <si>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</si>
  <si>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</si>
  <si>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</si>
  <si>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</si>
  <si>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</si>
  <si>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</si>
  <si>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</si>
  <si>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</si>
  <si>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</si>
  <si>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</si>
  <si>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</si>
  <si>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</si>
  <si>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</si>
  <si>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</si>
  <si>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</si>
  <si>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</si>
  <si>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</si>
  <si>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</si>
  <si>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</si>
  <si>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</si>
  <si>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</si>
  <si>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</si>
  <si>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</si>
  <si>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</si>
  <si>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</si>
  <si>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</si>
  <si>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</si>
  <si>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</si>
  <si>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</si>
  <si>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</si>
  <si>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</si>
  <si>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</si>
  <si>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</si>
  <si>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</si>
  <si>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</si>
  <si>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</si>
  <si>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</si>
  <si>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</si>
  <si>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</si>
  <si>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</si>
  <si>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</si>
  <si>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</si>
  <si>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</si>
  <si>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</si>
  <si>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</si>
  <si>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</si>
  <si>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</si>
  <si>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</si>
  <si>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</si>
  <si>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</si>
  <si>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</si>
  <si>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</si>
  <si>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</si>
  <si>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</si>
  <si>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</si>
  <si>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</si>
  <si>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</si>
  <si>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</si>
  <si>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</si>
  <si>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</si>
  <si>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</si>
  <si>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</si>
  <si>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</si>
  <si>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</si>
  <si>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</si>
  <si>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</si>
  <si>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</si>
  <si>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</si>
  <si>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</si>
  <si>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</si>
  <si>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</si>
  <si>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</si>
  <si>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</si>
  <si>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</si>
  <si>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</si>
  <si>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</si>
  <si>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</si>
  <si>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</si>
  <si>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</si>
  <si>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</si>
  <si>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</si>
  <si>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</si>
  <si>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</si>
  <si>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</si>
  <si>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</si>
  <si>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</si>
  <si>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</si>
  <si>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</si>
  <si>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</si>
  <si>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</si>
  <si>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</si>
  <si>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</si>
  <si>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</si>
  <si>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</si>
  <si>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</si>
  <si>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</si>
  <si>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</si>
  <si>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</si>
  <si>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</si>
  <si>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</si>
  <si>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</si>
  <si>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</si>
  <si>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</si>
  <si>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</si>
  <si>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</si>
  <si>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</si>
  <si>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</si>
  <si>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</si>
  <si>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</si>
  <si>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</si>
  <si>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</si>
  <si>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</si>
  <si>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</si>
  <si>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</si>
  <si>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</si>
  <si>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</si>
  <si>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</si>
  <si>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</si>
  <si>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</si>
  <si>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</si>
  <si>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</si>
  <si>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</si>
  <si>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</si>
  <si>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</si>
  <si>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</si>
  <si>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</si>
  <si>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</si>
  <si>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</si>
  <si>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</si>
  <si>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</si>
  <si>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</si>
  <si>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</si>
  <si>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</si>
  <si>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</si>
  <si>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</si>
  <si>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</si>
  <si>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</si>
  <si>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</si>
  <si>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</si>
  <si>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</si>
  <si>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</si>
  <si>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</si>
  <si>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</si>
  <si>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</si>
  <si>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</si>
  <si>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</si>
  <si>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</si>
  <si>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</si>
  <si>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</si>
  <si>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</si>
  <si>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</si>
  <si>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</si>
  <si>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</si>
  <si>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</si>
  <si>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</si>
  <si>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</si>
  <si>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</si>
  <si>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</si>
  <si>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</si>
  <si>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</si>
  <si>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</si>
  <si>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</si>
  <si>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</si>
  <si>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</si>
  <si>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</si>
  <si>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</si>
  <si>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</si>
  <si>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</si>
  <si>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</si>
  <si>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</si>
  <si>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</si>
  <si>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</si>
  <si>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</si>
  <si>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</si>
  <si>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</si>
  <si>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</si>
  <si>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</si>
  <si>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</si>
  <si>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</si>
  <si>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</si>
  <si>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</si>
  <si>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</si>
  <si>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</si>
  <si>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</si>
  <si>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</si>
  <si>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</si>
  <si>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</si>
  <si>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</si>
  <si>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</si>
  <si>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</si>
  <si>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</si>
  <si>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</si>
  <si>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</si>
  <si>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</si>
  <si>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</si>
  <si>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</si>
  <si>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</si>
  <si>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</si>
  <si>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</si>
  <si>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</si>
  <si>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</si>
  <si>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</si>
  <si>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</si>
  <si>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</si>
  <si>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</si>
  <si>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</si>
  <si>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</si>
  <si>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</si>
  <si>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</si>
  <si>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</si>
  <si>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</si>
  <si>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</si>
  <si>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</si>
  <si>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</si>
  <si>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</si>
  <si>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</si>
  <si>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</si>
  <si>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</si>
  <si>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</si>
  <si>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</si>
  <si>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</si>
  <si>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</si>
  <si>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</si>
  <si>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</si>
  <si>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</si>
  <si>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</si>
  <si>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</si>
  <si>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</si>
  <si>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</si>
  <si>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</si>
  <si>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</si>
  <si>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</si>
  <si>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</si>
  <si>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</si>
  <si>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</si>
  <si>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</si>
  <si>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</si>
  <si>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</si>
  <si>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</si>
  <si>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</si>
  <si>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</si>
  <si>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</si>
  <si>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</si>
  <si>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</si>
  <si>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</si>
  <si>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</si>
  <si>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</si>
  <si>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</si>
  <si>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</si>
  <si>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</si>
  <si>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</si>
  <si>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</si>
  <si>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</si>
  <si>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</si>
  <si>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</si>
  <si>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</si>
  <si>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</si>
  <si>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</si>
  <si>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</si>
  <si>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</si>
  <si>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</si>
  <si>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</si>
  <si>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</si>
  <si>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</si>
  <si>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</si>
  <si>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</si>
  <si>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</si>
  <si>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</si>
  <si>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</si>
  <si>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</si>
  <si>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</si>
  <si>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</si>
  <si>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</si>
  <si>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</si>
  <si>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</si>
  <si>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</si>
  <si>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</si>
  <si>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</si>
  <si>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</si>
  <si>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</si>
  <si>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</si>
  <si>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</si>
  <si>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</si>
  <si>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</si>
  <si>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</si>
  <si>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</si>
  <si>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</si>
  <si>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</si>
  <si>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</si>
  <si>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</si>
  <si>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</si>
  <si>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</si>
  <si>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</si>
  <si>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</si>
  <si>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</si>
  <si>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</si>
  <si>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</si>
  <si>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</si>
  <si>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</si>
  <si>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</si>
  <si>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</si>
  <si>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</si>
  <si>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</si>
  <si>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</si>
  <si>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</si>
  <si>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</si>
  <si>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</si>
  <si>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</si>
  <si>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</si>
  <si>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</si>
  <si>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</si>
  <si>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</si>
  <si>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</si>
  <si>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</si>
  <si>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</si>
  <si>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</si>
  <si>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</si>
  <si>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</si>
  <si>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</si>
  <si>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</si>
  <si>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</si>
  <si>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</si>
  <si>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</si>
  <si>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</si>
  <si>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</si>
  <si>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</si>
  <si>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</si>
  <si>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</si>
  <si>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</si>
  <si>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</si>
  <si>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</si>
  <si>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</si>
  <si>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</si>
  <si>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</si>
  <si>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</si>
  <si>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</si>
  <si>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</si>
  <si>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</si>
  <si>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</si>
  <si>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</si>
  <si>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</si>
  <si>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</si>
  <si>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</si>
  <si>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</si>
  <si>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</si>
  <si>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</si>
  <si>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</si>
  <si>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</si>
  <si>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</si>
  <si>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</si>
  <si>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</si>
  <si>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</si>
  <si>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</si>
  <si>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</si>
  <si>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</si>
  <si>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</si>
  <si>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</si>
  <si>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</si>
  <si>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</si>
  <si>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</si>
  <si>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</si>
  <si>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</si>
  <si>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</si>
  <si>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</si>
  <si>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</si>
  <si>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</si>
  <si>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</si>
  <si>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</si>
  <si>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</si>
  <si>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</si>
  <si>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</si>
  <si>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</si>
  <si>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</si>
  <si>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</si>
  <si>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</si>
  <si>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</si>
  <si>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</si>
  <si>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</si>
  <si>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</si>
  <si>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</si>
  <si>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</si>
  <si>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</si>
  <si>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</si>
  <si>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</si>
  <si>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</si>
  <si>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</si>
  <si>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</si>
  <si>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</si>
  <si>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</si>
  <si>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</si>
  <si>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</si>
  <si>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</si>
  <si>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</si>
  <si>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</si>
  <si>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</si>
  <si>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</si>
  <si>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</si>
  <si>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</si>
  <si>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</si>
  <si>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</si>
  <si>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</si>
  <si>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</si>
  <si>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</si>
  <si>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</si>
  <si>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</si>
  <si>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</si>
  <si>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</si>
  <si>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</si>
  <si>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</si>
  <si>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</si>
  <si>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</si>
  <si>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</si>
  <si>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</si>
  <si>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</si>
  <si>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</si>
  <si>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</si>
  <si>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</si>
  <si>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</si>
  <si>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</si>
  <si>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</si>
  <si>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</si>
  <si>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</si>
  <si>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</si>
  <si>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</si>
  <si>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</si>
  <si>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</si>
  <si>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</si>
  <si>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</si>
  <si>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</si>
  <si>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</si>
  <si>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</si>
  <si>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</si>
  <si>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</si>
  <si>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</si>
  <si>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</si>
  <si>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</si>
  <si>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</si>
  <si>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</si>
  <si>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</si>
  <si>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</si>
  <si>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</si>
  <si>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</si>
  <si>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</si>
  <si>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</si>
  <si>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</si>
  <si>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</si>
  <si>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</si>
  <si>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</si>
  <si>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</si>
  <si>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</si>
  <si>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</si>
  <si>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</si>
  <si>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</si>
  <si>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</si>
  <si>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</si>
  <si>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</si>
  <si>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</si>
  <si>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</si>
  <si>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</si>
  <si>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</si>
  <si>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</si>
  <si>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</si>
  <si>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</si>
  <si>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</si>
  <si>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</si>
  <si>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</si>
  <si>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</si>
  <si>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</si>
  <si>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</si>
  <si>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</si>
  <si>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</si>
  <si>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</si>
  <si>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</si>
  <si>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</si>
  <si>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</si>
  <si>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</si>
  <si>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</si>
  <si>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</si>
  <si>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</si>
  <si>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</si>
  <si>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</si>
  <si>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</si>
  <si>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</si>
  <si>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</si>
  <si>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</si>
  <si>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</si>
  <si>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</si>
  <si>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</si>
  <si>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</si>
  <si>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</si>
  <si>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</si>
  <si>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</si>
  <si>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</si>
  <si>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</si>
  <si>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</si>
  <si>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</si>
  <si>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</si>
  <si>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</si>
  <si>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</si>
  <si>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</si>
  <si>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</si>
  <si>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</si>
  <si>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</si>
  <si>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</si>
  <si>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</si>
  <si>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</si>
  <si>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</si>
  <si>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</si>
  <si>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</si>
  <si>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</si>
  <si>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</si>
  <si>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</si>
  <si>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</si>
  <si>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</si>
  <si>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</si>
  <si>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</si>
  <si>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</si>
  <si>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</si>
  <si>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</si>
  <si>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</si>
  <si>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</si>
  <si>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</si>
  <si>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</si>
  <si>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</si>
  <si>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</si>
  <si>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</si>
  <si>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</si>
  <si>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</si>
  <si>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</si>
  <si>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</si>
  <si>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</si>
  <si>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</si>
  <si>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</si>
  <si>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</si>
  <si>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</si>
  <si>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</si>
  <si>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</si>
  <si>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</si>
  <si>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</si>
  <si>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</si>
  <si>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</si>
  <si>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</si>
  <si>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</si>
  <si>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</si>
  <si>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</si>
  <si>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</si>
  <si>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</si>
  <si>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</si>
  <si>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</si>
  <si>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</si>
  <si>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</si>
  <si>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</si>
  <si>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</si>
  <si>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</si>
  <si>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</si>
  <si>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</si>
  <si>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</si>
  <si>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</si>
  <si>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</si>
  <si>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</si>
  <si>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</si>
  <si>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</si>
  <si>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</si>
  <si>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</si>
  <si>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</si>
  <si>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</si>
  <si>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</si>
  <si>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</si>
  <si>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</si>
  <si>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</si>
  <si>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</si>
  <si>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</si>
  <si>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</si>
  <si>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</si>
  <si>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</si>
  <si>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</si>
  <si>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</si>
  <si>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</si>
  <si>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</si>
  <si>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</si>
  <si>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</si>
  <si>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</si>
  <si>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</si>
  <si>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</si>
  <si>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</si>
  <si>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</si>
  <si>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</si>
  <si>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</si>
  <si>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</si>
  <si>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</si>
  <si>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</si>
  <si>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</si>
  <si>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</si>
  <si>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</si>
  <si>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</si>
  <si>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</si>
  <si>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</si>
  <si>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</si>
  <si>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</si>
  <si>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</si>
  <si>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</si>
  <si>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</si>
  <si>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</si>
  <si>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</si>
  <si>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</si>
  <si>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</si>
  <si>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</si>
  <si>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</si>
  <si>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</si>
  <si>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</si>
  <si>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</si>
  <si>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</si>
  <si>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</si>
  <si>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</si>
  <si>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</si>
  <si>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</si>
  <si>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</si>
  <si>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</si>
  <si>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</si>
  <si>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</si>
  <si>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</si>
  <si>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</si>
  <si>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</si>
  <si>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</si>
  <si>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</si>
  <si>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</si>
  <si>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</si>
  <si>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</si>
  <si>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</si>
  <si>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</si>
  <si>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</si>
  <si>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</si>
  <si>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</si>
  <si>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</si>
  <si>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</si>
  <si>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</si>
  <si>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</si>
  <si>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</si>
  <si>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</si>
  <si>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</si>
  <si>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</si>
  <si>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</si>
  <si>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</si>
  <si>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</si>
  <si>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</si>
  <si>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</si>
  <si>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</si>
  <si>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</si>
  <si>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</si>
  <si>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</si>
  <si>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</si>
  <si>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</si>
  <si>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</si>
  <si>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</si>
  <si>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</si>
  <si>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</si>
  <si>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</si>
  <si>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</si>
  <si>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</si>
  <si>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</si>
  <si>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</si>
  <si>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</si>
  <si>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</si>
  <si>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</si>
  <si>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</si>
  <si>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</si>
  <si>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</si>
  <si>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</si>
  <si>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</si>
  <si>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</si>
  <si>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</si>
  <si>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</si>
  <si>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</si>
  <si>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</si>
  <si>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</si>
  <si>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</si>
  <si>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</si>
  <si>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</si>
  <si>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</si>
  <si>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</si>
  <si>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</si>
  <si>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</si>
  <si>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</si>
  <si>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</si>
  <si>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</si>
  <si>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</si>
  <si>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</si>
  <si>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</si>
  <si>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</si>
  <si>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</si>
  <si>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</si>
  <si>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</si>
  <si>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</si>
  <si>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</si>
  <si>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</si>
  <si>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</si>
  <si>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</si>
  <si>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</si>
  <si>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</si>
  <si>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</si>
  <si>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</si>
  <si>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</si>
  <si>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</si>
  <si>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</si>
  <si>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</si>
  <si>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</si>
  <si>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</si>
  <si>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</si>
  <si>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</si>
  <si>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</si>
  <si>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</si>
  <si>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</si>
  <si>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</si>
  <si>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</si>
  <si>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</si>
  <si>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</si>
  <si>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</si>
  <si>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</si>
  <si>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</si>
  <si>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</si>
  <si>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</si>
  <si>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</si>
  <si>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</si>
  <si>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</si>
  <si>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</si>
  <si>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</si>
  <si>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</si>
  <si>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</si>
  <si>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</si>
  <si>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</si>
  <si>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</si>
  <si>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</si>
  <si>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</si>
  <si>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</si>
  <si>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</si>
  <si>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</si>
  <si>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</si>
  <si>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</si>
  <si>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</si>
  <si>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</si>
  <si>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</si>
  <si>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</si>
  <si>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</si>
  <si>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</si>
  <si>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</si>
  <si>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</si>
  <si>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</si>
  <si>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</si>
  <si>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</si>
  <si>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</si>
  <si>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</si>
  <si>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</si>
  <si>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</si>
  <si>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</si>
  <si>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</si>
  <si>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</si>
  <si>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</si>
  <si>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</si>
  <si>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</si>
  <si>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</si>
  <si>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</si>
  <si>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</si>
  <si>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</si>
  <si>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</si>
  <si>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</si>
  <si>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</si>
  <si>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</si>
  <si>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</si>
  <si>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</si>
  <si>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</si>
  <si>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</si>
  <si>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</si>
  <si>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</si>
  <si>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</si>
  <si>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</si>
  <si>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</si>
  <si>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</si>
  <si>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</si>
  <si>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</si>
  <si>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</si>
  <si>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</si>
  <si>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</si>
  <si>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</si>
  <si>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</si>
  <si>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</si>
  <si>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</si>
  <si>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</si>
  <si>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</si>
  <si>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</si>
  <si>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</si>
  <si>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</si>
  <si>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</si>
  <si>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</si>
  <si>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</si>
  <si>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</si>
  <si>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</si>
  <si>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</si>
  <si>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</si>
  <si>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</si>
  <si>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</si>
  <si>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</si>
  <si>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</si>
  <si>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</si>
  <si>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</si>
  <si>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</si>
  <si>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</si>
  <si>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</si>
  <si>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</si>
  <si>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</si>
  <si>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</si>
  <si>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</si>
  <si>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</si>
  <si>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</si>
  <si>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</si>
  <si>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</si>
  <si>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</si>
  <si>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</si>
  <si>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</si>
  <si>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</si>
  <si>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</si>
  <si>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</si>
  <si>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</si>
  <si>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</si>
  <si>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</si>
  <si>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</si>
  <si>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</si>
  <si>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</si>
  <si>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</si>
  <si>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</si>
  <si>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</si>
  <si>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</si>
  <si>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</si>
  <si>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</si>
  <si>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</si>
  <si>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</si>
  <si>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</si>
  <si>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</si>
  <si>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</si>
  <si>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</si>
  <si>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</si>
  <si>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</si>
  <si>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</si>
  <si>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</si>
  <si>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</si>
  <si>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</si>
  <si>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</si>
  <si>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</si>
  <si>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</si>
  <si>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</si>
  <si>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</si>
  <si>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</si>
  <si>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</si>
  <si>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</si>
  <si>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</si>
  <si>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</si>
  <si>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</si>
  <si>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</si>
  <si>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</si>
  <si>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</si>
  <si>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</si>
  <si>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</si>
  <si>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</si>
  <si>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</si>
  <si>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</si>
  <si>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</si>
  <si>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</si>
  <si>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</si>
  <si>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</si>
  <si>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</si>
  <si>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</si>
  <si>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</si>
  <si>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</si>
  <si>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</si>
  <si>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</si>
  <si>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</si>
  <si>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</si>
  <si>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</si>
  <si>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</si>
  <si>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</si>
  <si>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</si>
  <si>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</si>
  <si>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</si>
  <si>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</si>
  <si>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</si>
  <si>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</si>
  <si>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</si>
  <si>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</si>
  <si>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</si>
  <si>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</si>
  <si>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</si>
  <si>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</si>
  <si>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</si>
  <si>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</si>
  <si>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</si>
  <si>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</si>
  <si>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</si>
  <si>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</si>
  <si>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</si>
  <si>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</si>
  <si>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</si>
  <si>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</si>
  <si>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</si>
  <si>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</si>
  <si>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</si>
  <si>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</si>
  <si>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</si>
  <si>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</si>
  <si>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</si>
  <si>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</si>
  <si>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</si>
  <si>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</si>
  <si>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</si>
  <si>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</si>
  <si>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</si>
  <si>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</si>
  <si>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</si>
  <si>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</si>
  <si>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</si>
  <si>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</si>
  <si>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</si>
  <si>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</si>
  <si>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</si>
  <si>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</si>
  <si>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</si>
  <si>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</si>
  <si>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</si>
  <si>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</si>
  <si>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</si>
  <si>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</si>
  <si>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</si>
  <si>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</si>
  <si>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</si>
  <si>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</si>
  <si>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</si>
  <si>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</si>
  <si>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</si>
  <si>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</si>
  <si>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</si>
  <si>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</si>
  <si>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</si>
  <si>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</si>
  <si>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</si>
  <si>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</si>
  <si>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</si>
  <si>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</si>
  <si>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</si>
  <si>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</si>
  <si>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</si>
  <si>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</si>
  <si>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</si>
  <si>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</si>
  <si>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</si>
  <si>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</si>
  <si>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</si>
  <si>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</si>
  <si>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</si>
  <si>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</si>
  <si>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</si>
  <si>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</si>
  <si>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</si>
  <si>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</si>
  <si>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</si>
  <si>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</si>
  <si>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</si>
  <si>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</si>
  <si>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</si>
  <si>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</si>
  <si>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</si>
  <si>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</si>
  <si>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</si>
  <si>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</si>
  <si>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</si>
  <si>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</si>
  <si>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</si>
  <si>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</si>
  <si>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</si>
  <si>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</si>
  <si>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</si>
  <si>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</si>
  <si>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</si>
  <si>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</si>
  <si>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</si>
  <si>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</si>
  <si>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</si>
  <si>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</si>
  <si>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</si>
  <si>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</si>
  <si>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</si>
  <si>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</si>
  <si>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</si>
  <si>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</si>
  <si>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</si>
  <si>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</si>
  <si>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</si>
  <si>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</si>
  <si>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</si>
  <si>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</si>
  <si>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</si>
  <si>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</si>
  <si>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</si>
  <si>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</si>
  <si>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</si>
  <si>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</si>
  <si>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</si>
  <si>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</si>
  <si>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</si>
  <si>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</si>
  <si>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</si>
  <si>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</si>
  <si>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</si>
  <si>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</si>
  <si>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</si>
  <si>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</si>
  <si>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</si>
  <si>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</si>
  <si>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</si>
  <si>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</si>
  <si>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</si>
  <si>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</si>
  <si>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</si>
  <si>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</si>
  <si>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</si>
  <si>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</si>
  <si>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</si>
  <si>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</si>
  <si>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</si>
  <si>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</si>
  <si>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</si>
  <si>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</si>
  <si>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</si>
  <si>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</si>
  <si>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</si>
  <si>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</si>
  <si>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</si>
  <si>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</si>
  <si>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</si>
  <si>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</si>
  <si>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</si>
  <si>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</si>
  <si>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</si>
  <si>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</si>
  <si>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</si>
  <si>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</si>
  <si>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</si>
  <si>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</si>
  <si>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</si>
  <si>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</si>
  <si>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</si>
  <si>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</si>
  <si>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</si>
  <si>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</si>
  <si>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</si>
  <si>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</si>
  <si>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</si>
  <si>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</si>
  <si>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</si>
  <si>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</si>
  <si>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</si>
  <si>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</si>
  <si>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</si>
  <si>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</si>
  <si>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</si>
  <si>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</si>
  <si>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</si>
  <si>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</si>
  <si>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</si>
  <si>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</si>
  <si>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</si>
  <si>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</si>
  <si>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</si>
  <si>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</si>
  <si>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</si>
  <si>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</si>
  <si>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</si>
  <si>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</si>
  <si>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</si>
  <si>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</si>
  <si>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</si>
  <si>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</si>
  <si>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</si>
  <si>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</si>
  <si>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</si>
  <si>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</si>
  <si>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</si>
  <si>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</si>
  <si>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</si>
  <si>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</si>
  <si>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</si>
  <si>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</si>
  <si>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</si>
  <si>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</si>
  <si>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</si>
  <si>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</si>
  <si>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</si>
  <si>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</si>
  <si>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</si>
  <si>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</si>
  <si>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</si>
  <si>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</si>
  <si>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</si>
  <si>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</si>
  <si>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</si>
  <si>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</si>
  <si>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</si>
  <si>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</si>
  <si>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</si>
  <si>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</si>
  <si>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</si>
  <si>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</si>
  <si>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</si>
  <si>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</si>
  <si>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</si>
  <si>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</si>
  <si>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</si>
  <si>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</si>
  <si>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</si>
  <si>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</si>
  <si>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</si>
  <si>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</si>
  <si>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</si>
  <si>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</si>
  <si>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</si>
  <si>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</si>
  <si>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</si>
  <si>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</si>
  <si>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</si>
  <si>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</si>
  <si>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</si>
  <si>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</si>
  <si>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</si>
  <si>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</si>
  <si>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</si>
  <si>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</si>
  <si>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</si>
  <si>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</si>
  <si>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</si>
  <si>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</si>
  <si>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</si>
  <si>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</si>
  <si>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</si>
  <si>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</si>
  <si>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</si>
  <si>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</si>
  <si>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</si>
  <si>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</si>
  <si>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</si>
  <si>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</si>
  <si>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</si>
  <si>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</si>
  <si>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</si>
  <si>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</si>
  <si>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</si>
  <si>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</si>
  <si>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</si>
  <si>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</si>
  <si>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</si>
  <si>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</si>
  <si>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</si>
  <si>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</si>
  <si>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</si>
  <si>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</si>
  <si>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</si>
  <si>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</si>
  <si>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</si>
  <si>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</si>
  <si>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</si>
  <si>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</si>
  <si>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</si>
  <si>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</si>
  <si>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</si>
  <si>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</si>
  <si>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</si>
  <si>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</si>
  <si>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</si>
  <si>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</si>
  <si>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</si>
  <si>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</si>
  <si>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</si>
  <si>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</si>
  <si>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</si>
  <si>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</si>
  <si>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</si>
  <si>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</si>
  <si>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</si>
  <si>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</si>
  <si>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</si>
  <si>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</si>
  <si>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</si>
  <si>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</si>
  <si>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</si>
  <si>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</si>
  <si>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</si>
  <si>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</si>
  <si>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</si>
  <si>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</si>
  <si>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</si>
  <si>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</si>
  <si>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</si>
  <si>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</si>
  <si>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</si>
  <si>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</si>
  <si>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</si>
  <si>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</si>
  <si>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</si>
  <si>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</si>
  <si>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</si>
  <si>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</si>
  <si>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</si>
  <si>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</si>
  <si>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</si>
  <si>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</si>
  <si>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</si>
  <si>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</si>
  <si>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</si>
  <si>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</si>
  <si>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</si>
  <si>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</si>
  <si>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</si>
  <si>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</si>
  <si>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</si>
  <si>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</si>
  <si>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</si>
  <si>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</si>
  <si>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</si>
  <si>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</si>
  <si>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</si>
  <si>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</si>
  <si>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</si>
  <si>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</si>
  <si>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</si>
  <si>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</si>
  <si>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</si>
  <si>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</si>
  <si>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</si>
  <si>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</si>
  <si>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</si>
  <si>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</si>
  <si>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</si>
  <si>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</si>
  <si>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</si>
  <si>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</si>
  <si>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</si>
  <si>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</si>
  <si>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</si>
  <si>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</si>
  <si>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</si>
  <si>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</si>
  <si>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</si>
  <si>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</si>
  <si>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</si>
  <si>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</si>
  <si>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</si>
  <si>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</si>
  <si>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</si>
  <si>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</si>
  <si>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</si>
  <si>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</si>
  <si>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</si>
  <si>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</si>
  <si>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</si>
  <si>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</si>
  <si>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</si>
  <si>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</si>
  <si>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</si>
  <si>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</si>
  <si>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</si>
  <si>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</si>
  <si>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</si>
  <si>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</si>
  <si>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</si>
  <si>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</si>
  <si>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</si>
  <si>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</si>
  <si>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</si>
  <si>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</si>
  <si>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</si>
  <si>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</si>
  <si>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</si>
  <si>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</si>
  <si>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</si>
  <si>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</si>
  <si>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</si>
  <si>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</si>
  <si>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</si>
  <si>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</si>
  <si>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</si>
  <si>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</si>
  <si>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</si>
  <si>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</si>
  <si>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</si>
  <si>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</si>
  <si>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</si>
  <si>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</si>
  <si>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</si>
  <si>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</si>
  <si>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</si>
  <si>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</si>
  <si>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</si>
  <si>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</si>
  <si>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</si>
  <si>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</si>
  <si>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</si>
  <si>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</si>
  <si>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</si>
  <si>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</si>
  <si>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</si>
  <si>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</si>
  <si>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</si>
  <si>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</si>
  <si>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</si>
  <si>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</si>
  <si>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</si>
  <si>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</si>
  <si>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</si>
  <si>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</si>
  <si>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</si>
  <si>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</si>
  <si>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</si>
  <si>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</si>
  <si>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</si>
  <si>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</si>
  <si>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</si>
  <si>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</si>
  <si>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</si>
  <si>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</si>
  <si>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</si>
  <si>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</si>
  <si>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</si>
  <si>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</si>
  <si>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</si>
  <si>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</si>
  <si>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</si>
  <si>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</si>
  <si>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</si>
  <si>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</si>
  <si>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</si>
  <si>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</si>
  <si>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</si>
  <si>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</si>
  <si>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</si>
  <si>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</si>
  <si>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</si>
  <si>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</si>
  <si>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</si>
  <si>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</si>
  <si>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</si>
  <si>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</si>
  <si>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</si>
  <si>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</si>
  <si>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</si>
  <si>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</si>
  <si>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</si>
  <si>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</si>
  <si>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</si>
  <si>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</si>
  <si>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</si>
  <si>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</si>
  <si>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</si>
  <si>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</si>
  <si>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</si>
  <si>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</si>
  <si>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</si>
  <si>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</si>
  <si>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</si>
  <si>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</si>
  <si>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</si>
  <si>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</si>
  <si>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</si>
  <si>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</si>
  <si>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</si>
  <si>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</si>
  <si>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</si>
  <si>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</si>
  <si>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</si>
  <si>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</si>
  <si>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</si>
  <si>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</si>
  <si>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</si>
  <si>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</si>
  <si>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</si>
  <si>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</si>
  <si>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</si>
  <si>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</si>
  <si>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</si>
  <si>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</si>
  <si>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</si>
  <si>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</si>
  <si>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</si>
  <si>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</si>
  <si>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</si>
  <si>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</si>
  <si>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</si>
  <si>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</si>
  <si>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</si>
  <si>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</si>
  <si>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</si>
  <si>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</si>
  <si>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</si>
  <si>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</si>
  <si>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</si>
  <si>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</si>
  <si>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</si>
  <si>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</si>
  <si>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</si>
  <si>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</si>
  <si>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</si>
  <si>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</si>
  <si>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</si>
  <si>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</si>
  <si>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</si>
  <si>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</si>
  <si>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</si>
  <si>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</si>
  <si>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</si>
  <si>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</si>
  <si>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</si>
  <si>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</si>
  <si>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</si>
  <si>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</si>
  <si>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</si>
  <si>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</si>
  <si>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</si>
  <si>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</si>
  <si>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</si>
  <si>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</si>
  <si>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</si>
  <si>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</si>
  <si>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</si>
  <si>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</si>
  <si>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</si>
  <si>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</si>
  <si>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</si>
  <si>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</si>
  <si>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</si>
  <si>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</si>
  <si>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</si>
  <si>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</si>
  <si>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</si>
  <si>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</si>
  <si>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</si>
  <si>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</si>
  <si>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</si>
  <si>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</si>
  <si>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</si>
  <si>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</si>
  <si>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</si>
  <si>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</si>
  <si>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</si>
  <si>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</si>
  <si>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</si>
  <si>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</si>
  <si>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</si>
  <si>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</si>
  <si>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</si>
  <si>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</si>
  <si>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</si>
  <si>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</si>
  <si>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</si>
  <si>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</si>
  <si>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</si>
  <si>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</si>
  <si>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</si>
  <si>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</si>
  <si>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</si>
  <si>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</si>
  <si>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</si>
  <si>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</si>
  <si>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</si>
  <si>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</si>
  <si>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</si>
  <si>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</si>
  <si>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</si>
  <si>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</si>
  <si>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</si>
  <si>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</si>
  <si>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</si>
  <si>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</si>
  <si>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</si>
  <si>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</si>
  <si>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</si>
  <si>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</si>
  <si>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</si>
  <si>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</si>
  <si>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</si>
  <si>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</si>
  <si>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</si>
  <si>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</si>
  <si>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</si>
  <si>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</si>
  <si>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</si>
  <si>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</si>
  <si>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</si>
  <si>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</si>
  <si>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</si>
  <si>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</si>
  <si>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</si>
  <si>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</si>
  <si>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</si>
  <si>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</si>
  <si>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</si>
  <si>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</si>
  <si>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</si>
  <si>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</si>
  <si>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</si>
  <si>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</si>
  <si>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</si>
  <si>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</si>
  <si>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</si>
  <si>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</si>
  <si>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</si>
  <si>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</si>
  <si>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</si>
  <si>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</si>
  <si>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</si>
  <si>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</si>
  <si>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</si>
  <si>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</si>
  <si>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</si>
  <si>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</si>
  <si>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</si>
  <si>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</si>
  <si>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</si>
  <si>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</si>
  <si>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</si>
  <si>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</si>
  <si>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</si>
  <si>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</si>
  <si>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</si>
  <si>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</si>
  <si>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</si>
  <si>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</si>
  <si>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</si>
  <si>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</si>
  <si>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</si>
  <si>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</si>
  <si>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</si>
  <si>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</si>
  <si>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</si>
  <si>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</si>
  <si>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</si>
  <si>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</si>
  <si>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</si>
  <si>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</si>
  <si>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</si>
  <si>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</si>
  <si>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</si>
  <si>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</si>
  <si>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</si>
  <si>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</si>
  <si>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</si>
  <si>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</si>
  <si>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</si>
  <si>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</si>
  <si>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</si>
  <si>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</si>
  <si>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</si>
  <si>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</si>
  <si>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</si>
  <si>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</si>
  <si>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</si>
  <si>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</si>
  <si>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</si>
  <si>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</si>
  <si>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</si>
  <si>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</si>
  <si>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</si>
  <si>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</si>
  <si>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</si>
  <si>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</si>
  <si>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</si>
  <si>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</si>
  <si>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</si>
  <si>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</si>
  <si>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</si>
  <si>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</si>
  <si>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</si>
  <si>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</si>
  <si>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</si>
  <si>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</si>
  <si>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</si>
  <si>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</si>
  <si>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</si>
  <si>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</si>
  <si>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</si>
  <si>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</si>
  <si>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</si>
  <si>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</si>
  <si>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</si>
  <si>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</si>
  <si>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</si>
  <si>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</si>
  <si>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</si>
  <si>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</si>
  <si>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</si>
  <si>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</si>
  <si>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</si>
  <si>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</si>
  <si>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</si>
  <si>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</si>
  <si>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</si>
  <si>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</si>
  <si>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</si>
  <si>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</si>
  <si>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</si>
  <si>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</si>
  <si>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</si>
  <si>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</si>
  <si>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</si>
  <si>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</si>
  <si>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</si>
  <si>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</si>
  <si>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</si>
  <si>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</si>
  <si>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</si>
  <si>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</si>
  <si>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</si>
  <si>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</si>
  <si>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</si>
  <si>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</si>
  <si>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</si>
  <si>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</si>
  <si>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</si>
  <si>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</si>
  <si>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</si>
  <si>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</si>
  <si>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</si>
  <si>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</si>
  <si>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</si>
  <si>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</si>
  <si>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</si>
  <si>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</si>
  <si>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</si>
  <si>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</si>
  <si>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</si>
  <si>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</si>
  <si>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</si>
  <si>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</si>
  <si>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</si>
  <si>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</si>
  <si>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</si>
  <si>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</si>
  <si>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</si>
  <si>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</si>
  <si>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</si>
  <si>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</si>
  <si>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</si>
  <si>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</si>
  <si>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</si>
  <si>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</si>
  <si>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</si>
  <si>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</si>
  <si>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</si>
  <si>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</si>
  <si>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</si>
  <si>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</si>
  <si>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</si>
  <si>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</si>
  <si>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</si>
  <si>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</si>
  <si>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</si>
  <si>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</si>
  <si>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</si>
  <si>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</si>
  <si>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</si>
  <si>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</si>
  <si>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</si>
  <si>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</si>
  <si>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</si>
  <si>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</si>
  <si>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</si>
  <si>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</si>
  <si>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</si>
  <si>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</si>
  <si>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</si>
  <si>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</si>
  <si>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</si>
  <si>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</si>
  <si>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</si>
  <si>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</si>
  <si>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</si>
  <si>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</si>
  <si>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</si>
  <si>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</si>
  <si>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</si>
  <si>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</si>
  <si>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</si>
  <si>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</si>
  <si>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</si>
  <si>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</si>
  <si>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</si>
  <si>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</si>
  <si>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</si>
  <si>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</si>
  <si>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</si>
  <si>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</si>
  <si>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</si>
  <si>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</si>
  <si>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</si>
  <si>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</si>
  <si>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</si>
  <si>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</si>
  <si>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</si>
  <si>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</si>
  <si>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</si>
  <si>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</si>
  <si>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</si>
  <si>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</si>
  <si>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</si>
  <si>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</si>
  <si>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</si>
  <si>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</si>
  <si>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</si>
  <si>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</si>
  <si>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</si>
  <si>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</si>
  <si>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</si>
  <si>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</si>
  <si>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</si>
  <si>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</si>
  <si>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</si>
  <si>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</si>
  <si>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</si>
  <si>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</si>
  <si>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</si>
  <si>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</si>
  <si>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</si>
  <si>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</si>
  <si>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</si>
  <si>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</si>
  <si>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</si>
  <si>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</si>
  <si>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</si>
  <si>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</si>
  <si>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</si>
  <si>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</si>
  <si>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</si>
  <si>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</si>
  <si>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</si>
  <si>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</si>
  <si>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</si>
  <si>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</si>
  <si>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</si>
  <si>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</si>
  <si>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</si>
  <si>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</si>
  <si>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</si>
  <si>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</si>
  <si>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</si>
  <si>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</si>
  <si>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</si>
  <si>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</si>
  <si>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</si>
  <si>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</si>
  <si>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</si>
  <si>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</si>
  <si>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</si>
  <si>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</si>
  <si>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</si>
  <si>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</si>
  <si>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</si>
  <si>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</si>
  <si>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</si>
  <si>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</si>
  <si>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</si>
  <si>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</si>
  <si>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</si>
  <si>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</si>
  <si>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</si>
  <si>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</si>
  <si>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</si>
  <si>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</si>
  <si>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</si>
  <si>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</si>
  <si>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</si>
  <si>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</si>
  <si>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</si>
  <si>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</si>
  <si>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</si>
  <si>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</si>
  <si>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</si>
  <si>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</si>
  <si>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</si>
  <si>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</si>
  <si>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</si>
  <si>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</si>
  <si>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</si>
  <si>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</si>
  <si>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</si>
  <si>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</si>
  <si>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</si>
  <si>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</si>
  <si>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</si>
  <si>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</si>
  <si>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</si>
  <si>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</si>
  <si>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</si>
  <si>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</si>
  <si>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</si>
  <si>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</si>
  <si>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</si>
  <si>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</si>
  <si>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</si>
  <si>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</si>
  <si>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</si>
  <si>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</si>
  <si>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</si>
  <si>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</si>
  <si>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</si>
  <si>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</si>
  <si>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</si>
  <si>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</si>
  <si>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</si>
  <si>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</si>
  <si>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</si>
  <si>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</si>
  <si>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</si>
  <si>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</si>
  <si>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</si>
  <si>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</si>
  <si>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</si>
  <si>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</si>
  <si>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</si>
  <si>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</si>
  <si>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</si>
  <si>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</si>
  <si>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</si>
  <si>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</si>
  <si>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</si>
  <si>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</si>
  <si>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</si>
  <si>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</si>
  <si>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</si>
  <si>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</si>
  <si>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</si>
  <si>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</si>
  <si>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</si>
  <si>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</si>
  <si>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</si>
  <si>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</si>
  <si>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</si>
  <si>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</si>
  <si>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</si>
  <si>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</si>
  <si>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</si>
  <si>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</si>
  <si>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</si>
  <si>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</si>
  <si>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</si>
  <si>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</si>
  <si>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</si>
  <si>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</si>
  <si>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</si>
  <si>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</si>
  <si>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</si>
  <si>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</si>
  <si>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</si>
  <si>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</si>
  <si>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</si>
  <si>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</si>
  <si>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</si>
  <si>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</si>
  <si>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</si>
  <si>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</si>
  <si>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</si>
  <si>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</si>
  <si>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</si>
  <si>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</si>
  <si>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</si>
  <si>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</si>
  <si>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</si>
  <si>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</si>
  <si>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</si>
  <si>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</si>
  <si>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</si>
  <si>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</si>
  <si>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</si>
  <si>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</si>
  <si>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</si>
  <si>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</si>
  <si>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</si>
  <si>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</si>
  <si>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</si>
  <si>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</si>
  <si>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</si>
  <si>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</si>
  <si>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</si>
  <si>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</si>
  <si>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</si>
  <si>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</si>
  <si>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</si>
  <si>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</si>
  <si>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</si>
  <si>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</si>
  <si>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</si>
  <si>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</si>
  <si>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</si>
  <si>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</si>
  <si>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</si>
  <si>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</si>
  <si>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</si>
  <si>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</si>
  <si>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</si>
  <si>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</si>
  <si>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</si>
  <si>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</si>
  <si>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</si>
  <si>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</si>
  <si>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</si>
  <si>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</si>
  <si>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</si>
  <si>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</si>
  <si>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</si>
  <si>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</si>
  <si>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</si>
  <si>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</si>
  <si>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</si>
  <si>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</si>
  <si>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</si>
  <si>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</si>
  <si>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</si>
  <si>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</si>
  <si>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</si>
  <si>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</si>
  <si>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</si>
  <si>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</si>
  <si>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</si>
  <si>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</si>
  <si>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</si>
  <si>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</si>
  <si>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</si>
  <si>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</si>
  <si>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</si>
  <si>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</si>
  <si>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</si>
  <si>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</si>
  <si>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</si>
  <si>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</si>
  <si>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</si>
  <si>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</si>
  <si>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</si>
  <si>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</si>
  <si>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</si>
  <si>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</si>
  <si>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</si>
  <si>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</si>
  <si>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</si>
  <si>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</si>
  <si>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</si>
  <si>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</si>
  <si>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</si>
  <si>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</si>
  <si>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</si>
  <si>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</si>
  <si>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</si>
  <si>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</si>
  <si>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</si>
  <si>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</si>
  <si>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</si>
  <si>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</si>
  <si>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</si>
  <si>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</si>
  <si>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</si>
  <si>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</si>
  <si>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</si>
  <si>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</si>
  <si>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</si>
  <si>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</si>
  <si>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</si>
  <si>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</si>
  <si>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</si>
  <si>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</si>
  <si>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</si>
  <si>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</si>
  <si>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</si>
  <si>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</si>
  <si>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</si>
  <si>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</si>
  <si>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</si>
  <si>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</si>
  <si>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</si>
  <si>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</si>
  <si>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</si>
  <si>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</si>
  <si>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</si>
  <si>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</si>
  <si>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</si>
  <si>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</si>
  <si>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</si>
  <si>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</si>
  <si>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</si>
  <si>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</si>
  <si>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</si>
  <si>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</si>
  <si>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</si>
  <si>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</si>
  <si>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</si>
  <si>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</si>
  <si>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</si>
  <si>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</si>
  <si>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</si>
  <si>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</si>
  <si>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</si>
  <si>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</si>
  <si>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</si>
  <si>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</si>
  <si>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</si>
  <si>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</si>
  <si>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</si>
  <si>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</si>
  <si>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</si>
  <si>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</si>
  <si>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</si>
  <si>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</si>
  <si>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</si>
  <si>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</si>
  <si>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</si>
  <si>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</si>
  <si>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</si>
  <si>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</si>
  <si>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</si>
  <si>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</si>
  <si>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</si>
  <si>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</si>
  <si>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</si>
  <si>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</si>
  <si>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</si>
  <si>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</si>
  <si>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</si>
  <si>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</si>
  <si>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</si>
  <si>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</si>
  <si>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</si>
  <si>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</si>
  <si>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</si>
  <si>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</si>
  <si>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</si>
  <si>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</si>
  <si>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</si>
  <si>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</si>
  <si>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</si>
  <si>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</si>
  <si>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</si>
  <si>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</si>
  <si>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</si>
  <si>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</si>
  <si>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</si>
  <si>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</si>
  <si>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</si>
  <si>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</si>
  <si>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</si>
  <si>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</si>
  <si>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</si>
  <si>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</si>
  <si>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</si>
  <si>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</si>
  <si>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</si>
  <si>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</si>
  <si>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</si>
  <si>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</si>
  <si>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</si>
  <si>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</si>
  <si>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</si>
  <si>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</si>
  <si>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</si>
  <si>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</si>
  <si>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</si>
  <si>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</si>
  <si>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</si>
  <si>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</si>
  <si>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</si>
  <si>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</si>
  <si>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</si>
  <si>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</si>
  <si>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</si>
  <si>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</si>
  <si>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</si>
  <si>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</si>
  <si>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</si>
  <si>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</si>
  <si>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</si>
  <si>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</si>
  <si>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</si>
  <si>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</si>
  <si>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</si>
  <si>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</si>
  <si>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</si>
  <si>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</si>
  <si>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</si>
  <si>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</si>
  <si>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</si>
  <si>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</si>
  <si>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</si>
  <si>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</si>
  <si>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</si>
  <si>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</si>
  <si>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</si>
  <si>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</si>
  <si>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</si>
  <si>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</si>
  <si>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</si>
  <si>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</si>
  <si>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</si>
  <si>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</si>
  <si>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</si>
  <si>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</si>
  <si>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</si>
  <si>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</si>
  <si>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</si>
  <si>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</si>
  <si>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</si>
  <si>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</si>
  <si>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</si>
  <si>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</si>
  <si>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</si>
  <si>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</si>
  <si>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</si>
  <si>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</si>
  <si>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</si>
  <si>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</si>
  <si>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</si>
  <si>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</si>
  <si>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</si>
  <si>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</si>
  <si>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</si>
  <si>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</si>
  <si>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</si>
  <si>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</si>
  <si>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</si>
  <si>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</si>
  <si>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</si>
  <si>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</si>
  <si>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</si>
  <si>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</si>
  <si>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</si>
  <si>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</si>
  <si>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</si>
  <si>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</si>
  <si>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</si>
  <si>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</si>
  <si>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</si>
  <si>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</si>
  <si>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</si>
  <si>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</si>
  <si>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</si>
  <si>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</si>
  <si>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</si>
  <si>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</si>
  <si>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</si>
  <si>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</si>
  <si>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</si>
  <si>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</si>
  <si>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</si>
  <si>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</si>
  <si>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</si>
  <si>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</si>
  <si>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</si>
  <si>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</si>
  <si>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</si>
  <si>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</si>
  <si>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</si>
  <si>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</si>
  <si>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</si>
  <si>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</si>
  <si>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</si>
  <si>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</si>
  <si>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</si>
  <si>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</si>
  <si>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</si>
  <si>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</si>
  <si>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</si>
  <si>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</si>
  <si>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</si>
  <si>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</si>
  <si>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</si>
  <si>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</si>
  <si>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</si>
  <si>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</si>
  <si>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</si>
  <si>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</si>
  <si>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</si>
  <si>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</si>
  <si>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</si>
  <si>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</si>
  <si>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</si>
  <si>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</si>
  <si>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</si>
  <si>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</si>
  <si>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</si>
  <si>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</si>
  <si>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</si>
  <si>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</si>
  <si>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</si>
  <si>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</si>
  <si>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</si>
  <si>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</si>
  <si>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</si>
  <si>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</si>
  <si>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</si>
  <si>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</si>
  <si>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</si>
  <si>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</si>
  <si>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</si>
  <si>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</si>
  <si>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</si>
  <si>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</si>
  <si>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</si>
  <si>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</si>
  <si>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</si>
  <si>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</si>
  <si>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</si>
  <si>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</si>
  <si>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</si>
  <si>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</si>
  <si>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</si>
  <si>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</si>
  <si>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</si>
  <si>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</si>
  <si>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</si>
  <si>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</si>
  <si>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</si>
  <si>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</si>
  <si>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</si>
  <si>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</si>
  <si>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</si>
  <si>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</si>
  <si>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</si>
  <si>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</si>
  <si>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</si>
  <si>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</si>
  <si>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</si>
  <si>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</si>
  <si>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</si>
  <si>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</si>
  <si>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</si>
  <si>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</si>
  <si>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</si>
  <si>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</si>
  <si>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</si>
  <si>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</si>
  <si>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</si>
  <si>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</si>
  <si>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</si>
  <si>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</si>
  <si>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</si>
  <si>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</si>
  <si>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</si>
  <si>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</si>
  <si>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</si>
  <si>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</si>
  <si>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</si>
  <si>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</si>
  <si>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</si>
  <si>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</si>
  <si>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</si>
  <si>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</si>
  <si>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</si>
  <si>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</si>
  <si>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</si>
  <si>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</si>
  <si>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</si>
  <si>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</si>
  <si>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</si>
  <si>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</si>
  <si>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</si>
  <si>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</si>
  <si>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</si>
  <si>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</si>
  <si>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</si>
  <si>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</si>
  <si>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</si>
  <si>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</si>
  <si>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</si>
  <si>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</si>
  <si>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</si>
  <si>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</si>
  <si>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</si>
  <si>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</si>
  <si>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</si>
  <si>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</si>
  <si>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</si>
  <si>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</si>
  <si>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</si>
  <si>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</si>
  <si>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</si>
  <si>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</si>
  <si>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</si>
  <si>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</si>
  <si>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</si>
  <si>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</si>
  <si>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</si>
  <si>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</si>
  <si>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</si>
  <si>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</si>
  <si>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</si>
  <si>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</si>
  <si>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</si>
  <si>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</si>
  <si>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</si>
  <si>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</si>
  <si>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</si>
  <si>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</si>
  <si>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</si>
  <si>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</si>
  <si>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</si>
  <si>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</si>
  <si>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</si>
  <si>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</si>
  <si>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</si>
  <si>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</si>
  <si>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</si>
  <si>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</si>
  <si>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</si>
  <si>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</si>
  <si>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</si>
  <si>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</si>
  <si>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</si>
  <si>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</si>
  <si>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</si>
  <si>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</si>
  <si>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</si>
  <si>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</si>
  <si>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</si>
  <si>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</si>
  <si>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</si>
  <si>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</si>
  <si>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</si>
  <si>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</si>
  <si>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</si>
  <si>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</si>
  <si>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</si>
  <si>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</si>
  <si>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</si>
  <si>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</si>
  <si>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</si>
  <si>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</si>
  <si>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</si>
  <si>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</si>
  <si>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</si>
  <si>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</si>
  <si>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</si>
  <si>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</si>
  <si>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</si>
  <si>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</si>
  <si>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</si>
  <si>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</si>
  <si>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</si>
  <si>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</si>
  <si>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</si>
  <si>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</si>
  <si>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</si>
  <si>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</si>
  <si>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</si>
  <si>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</si>
  <si>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</si>
  <si>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</si>
  <si>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</si>
  <si>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</si>
  <si>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</si>
  <si>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</si>
  <si>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</si>
  <si>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</si>
  <si>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</si>
  <si>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</si>
  <si>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</si>
  <si>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</si>
  <si>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</si>
  <si>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</si>
  <si>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</si>
  <si>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</si>
  <si>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</si>
  <si>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</si>
  <si>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</si>
  <si>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</si>
  <si>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</si>
  <si>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</si>
  <si>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</si>
  <si>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</si>
  <si>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</si>
  <si>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</si>
  <si>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</si>
  <si>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</si>
  <si>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</si>
  <si>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</si>
  <si>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</si>
  <si>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</si>
  <si>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</si>
  <si>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</si>
  <si>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</si>
  <si>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</si>
  <si>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</si>
  <si>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</si>
  <si>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</si>
  <si>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</si>
  <si>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</si>
  <si>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</si>
  <si>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</si>
  <si>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</si>
  <si>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</si>
  <si>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</si>
  <si>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</si>
  <si>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</si>
  <si>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</si>
  <si>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</si>
  <si>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</si>
  <si>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</si>
  <si>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</si>
  <si>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</si>
  <si>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</si>
  <si>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</si>
  <si>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</si>
  <si>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</si>
  <si>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</si>
  <si>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</si>
  <si>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</si>
  <si>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</si>
  <si>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</si>
  <si>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</si>
  <si>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</si>
  <si>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</si>
  <si>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</si>
  <si>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</si>
  <si>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</si>
  <si>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</si>
  <si>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</si>
  <si>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</si>
  <si>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</si>
  <si>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</si>
  <si>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</si>
  <si>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</si>
  <si>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</si>
  <si>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</si>
  <si>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</si>
  <si>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</si>
  <si>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</si>
  <si>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</si>
  <si>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</si>
  <si>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</si>
  <si>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</si>
  <si>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</si>
  <si>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</si>
  <si>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</si>
  <si>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</si>
  <si>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</si>
  <si>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</si>
  <si>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</si>
  <si>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</si>
  <si>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</si>
  <si>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</si>
  <si>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</si>
  <si>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</si>
  <si>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</si>
  <si>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</si>
  <si>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</si>
  <si>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</si>
  <si>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</si>
  <si>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</si>
  <si>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</si>
  <si>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</si>
  <si>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</si>
  <si>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</si>
  <si>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</si>
  <si>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</si>
  <si>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</si>
  <si>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</si>
  <si>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</si>
  <si>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</si>
  <si>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</si>
  <si>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</si>
  <si>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</si>
  <si>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</si>
  <si>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</si>
  <si>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</si>
  <si>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</si>
  <si>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</si>
  <si>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</si>
  <si>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</si>
  <si>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</si>
  <si>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</si>
  <si>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</si>
  <si>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</si>
  <si>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</si>
  <si>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</si>
  <si>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</si>
  <si>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</si>
  <si>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</si>
  <si>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</si>
  <si>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</si>
  <si>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</si>
  <si>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</si>
  <si>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</si>
  <si>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</si>
  <si>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</si>
  <si>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</si>
  <si>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</si>
  <si>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</si>
  <si>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</si>
  <si>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</si>
  <si>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</si>
  <si>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</si>
  <si>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</si>
  <si>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</si>
  <si>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</si>
  <si>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</si>
  <si>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</si>
  <si>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</si>
  <si>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</si>
  <si>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</si>
  <si>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</si>
  <si>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</si>
  <si>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</si>
  <si>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</si>
  <si>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</si>
  <si>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</si>
  <si>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</si>
  <si>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</si>
  <si>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</si>
  <si>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</si>
  <si>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</si>
  <si>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</si>
  <si>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</si>
  <si>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</si>
  <si>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</si>
  <si>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</si>
  <si>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</si>
  <si>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</si>
  <si>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</si>
  <si>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</si>
  <si>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</si>
  <si>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</si>
  <si>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</si>
  <si>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</si>
  <si>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</si>
  <si>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</si>
  <si>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</si>
  <si>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</si>
  <si>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</si>
  <si>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</si>
  <si>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</si>
  <si>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</si>
  <si>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</si>
  <si>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</si>
  <si>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</si>
  <si>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</si>
  <si>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</si>
  <si>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</si>
  <si>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</si>
  <si>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</si>
  <si>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</si>
  <si>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</si>
  <si>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</si>
  <si>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</si>
  <si>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</si>
  <si>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</si>
  <si>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</si>
  <si>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</si>
  <si>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</si>
  <si>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</si>
  <si>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</si>
  <si>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</si>
  <si>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</si>
  <si>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</si>
  <si>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</si>
  <si>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</si>
  <si>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</si>
  <si>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</si>
  <si>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</si>
  <si>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</si>
  <si>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</si>
  <si>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</si>
  <si>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</si>
  <si>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</si>
  <si>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</si>
  <si>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</si>
  <si>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</si>
  <si>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</si>
  <si>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</si>
  <si>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</si>
  <si>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</si>
  <si>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</si>
  <si>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</si>
  <si>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</si>
  <si>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</si>
  <si>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</si>
  <si>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</si>
  <si>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</si>
  <si>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</si>
  <si>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</si>
  <si>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</si>
  <si>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</si>
  <si>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</si>
  <si>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</si>
  <si>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</si>
  <si>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</si>
  <si>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</si>
  <si>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</si>
  <si>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</si>
  <si>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</si>
  <si>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</si>
  <si>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</si>
  <si>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</si>
  <si>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</si>
  <si>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</si>
  <si>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</si>
  <si>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</si>
  <si>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</si>
  <si>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</si>
  <si>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</si>
  <si>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</si>
  <si>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</si>
  <si>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</si>
  <si>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</si>
  <si>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</si>
  <si>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</si>
  <si>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</si>
  <si>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</si>
  <si>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</si>
  <si>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</si>
  <si>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</si>
  <si>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</si>
  <si>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</si>
  <si>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</si>
  <si>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</si>
  <si>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</si>
  <si>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</si>
  <si>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</si>
  <si>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</si>
  <si>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</si>
  <si>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</si>
  <si>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</si>
  <si>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</si>
  <si>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</si>
  <si>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</si>
  <si>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</si>
  <si>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</si>
  <si>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</si>
  <si>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</si>
  <si>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</si>
  <si>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</si>
  <si>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</si>
  <si>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</si>
  <si>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</si>
  <si>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</si>
  <si>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</si>
  <si>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</si>
  <si>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</si>
  <si>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</si>
  <si>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</si>
  <si>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</si>
  <si>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</si>
  <si>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</si>
  <si>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</si>
  <si>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</si>
  <si>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</si>
  <si>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</si>
  <si>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</si>
  <si>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</si>
  <si>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</si>
  <si>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</si>
  <si>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</si>
  <si>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</si>
  <si>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</si>
  <si>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</si>
  <si>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</si>
  <si>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</si>
  <si>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</si>
  <si>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</si>
  <si>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</si>
  <si>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</si>
  <si>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</si>
  <si>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</si>
  <si>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</si>
  <si>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</si>
  <si>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</si>
  <si>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</si>
  <si>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</si>
  <si>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</si>
  <si>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</si>
  <si>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</si>
  <si>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</si>
  <si>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</si>
  <si>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</si>
  <si>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</si>
  <si>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</si>
  <si>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</si>
  <si>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</si>
  <si>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</si>
  <si>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</si>
  <si>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</si>
  <si>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</si>
  <si>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</si>
  <si>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</si>
  <si>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</si>
  <si>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</si>
  <si>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</si>
  <si>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</si>
  <si>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</si>
  <si>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</si>
  <si>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</si>
  <si>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</si>
  <si>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</si>
  <si>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</si>
  <si>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</si>
  <si>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</si>
  <si>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</si>
  <si>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</si>
  <si>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</si>
  <si>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</si>
  <si>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</si>
  <si>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</si>
  <si>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</si>
  <si>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</si>
  <si>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</si>
  <si>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</si>
  <si>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</si>
  <si>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</si>
  <si>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</si>
  <si>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</si>
  <si>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</si>
  <si>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</si>
  <si>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</si>
  <si>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</si>
  <si>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</si>
  <si>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</si>
  <si>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</si>
  <si>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</si>
  <si>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</si>
  <si>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</si>
  <si>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</si>
  <si>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</si>
  <si>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</si>
  <si>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</si>
  <si>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</si>
  <si>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</si>
  <si>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</si>
  <si>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</si>
  <si>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</si>
  <si>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</si>
  <si>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</si>
  <si>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</si>
  <si>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</si>
  <si>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</si>
  <si>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</si>
  <si>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</si>
  <si>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</si>
  <si>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</si>
  <si>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</si>
  <si>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</si>
  <si>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</si>
  <si>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</si>
  <si>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</si>
  <si>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</si>
  <si>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</si>
  <si>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</si>
  <si>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</si>
  <si>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</si>
  <si>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</si>
  <si>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</si>
  <si>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</si>
  <si>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</si>
  <si>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</si>
  <si>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</si>
  <si>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</si>
  <si>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</si>
  <si>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</si>
  <si>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</si>
  <si>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</si>
  <si>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</si>
  <si>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</si>
  <si>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</si>
  <si>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</si>
  <si>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</si>
  <si>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</si>
  <si>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</si>
  <si>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</si>
  <si>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</si>
  <si>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</si>
  <si>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</si>
  <si>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</si>
  <si>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</si>
  <si>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</si>
  <si>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</si>
  <si>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</si>
  <si>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</si>
  <si>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</si>
  <si>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</si>
  <si>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</si>
  <si>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</si>
  <si>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</si>
  <si>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</si>
  <si>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</si>
  <si>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</si>
  <si>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</si>
  <si>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</si>
  <si>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</si>
  <si>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</si>
  <si>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</si>
  <si>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</si>
  <si>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</si>
  <si>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</si>
  <si>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</si>
  <si>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</si>
  <si>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</si>
  <si>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</si>
  <si>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</si>
  <si>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</si>
  <si>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</si>
  <si>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</si>
  <si>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</si>
  <si>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</si>
  <si>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</si>
  <si>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</si>
  <si>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</si>
  <si>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</si>
  <si>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</si>
  <si>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</si>
  <si>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</si>
  <si>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</si>
  <si>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</si>
  <si>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</si>
  <si>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</si>
  <si>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</si>
  <si>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</si>
  <si>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</si>
  <si>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</si>
  <si>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</si>
  <si>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</si>
  <si>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</si>
  <si>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</si>
  <si>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</si>
  <si>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</si>
  <si>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</si>
  <si>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</si>
  <si>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</si>
  <si>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</si>
  <si>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</si>
  <si>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</si>
  <si>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</si>
  <si>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</si>
  <si>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</si>
  <si>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</si>
  <si>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</si>
  <si>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</si>
  <si>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</si>
  <si>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</si>
  <si>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</si>
  <si>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</si>
  <si>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</si>
  <si>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</si>
  <si>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</si>
  <si>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</si>
  <si>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</si>
  <si>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</si>
  <si>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</si>
  <si>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</si>
  <si>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</si>
  <si>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</si>
  <si>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</si>
  <si>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</si>
  <si>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</si>
  <si>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</si>
  <si>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</si>
  <si>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</si>
  <si>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</si>
  <si>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</si>
  <si>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</si>
  <si>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</si>
  <si>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</si>
  <si>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</si>
  <si>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</si>
  <si>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</si>
  <si>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</si>
  <si>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</si>
  <si>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</si>
  <si>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</si>
  <si>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</si>
  <si>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</si>
  <si>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</si>
  <si>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</si>
  <si>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</si>
  <si>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</si>
  <si>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</si>
  <si>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</si>
  <si>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</si>
  <si>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</si>
  <si>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</si>
  <si>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</si>
  <si>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</si>
  <si>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</si>
  <si>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</si>
  <si>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</si>
  <si>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</si>
  <si>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</si>
  <si>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</si>
  <si>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</si>
  <si>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</si>
  <si>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</si>
  <si>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</si>
  <si>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</si>
  <si>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</si>
  <si>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</si>
  <si>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</si>
  <si>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</si>
  <si>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</si>
  <si>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</si>
  <si>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</si>
  <si>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</si>
  <si>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</si>
  <si>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</si>
  <si>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</si>
  <si>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</si>
  <si>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</si>
  <si>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</si>
  <si>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</si>
  <si>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</si>
  <si>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</si>
  <si>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</si>
  <si>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</si>
  <si>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</si>
  <si>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</si>
  <si>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</si>
  <si>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</si>
  <si>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</si>
  <si>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</si>
  <si>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</si>
  <si>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</si>
  <si>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</si>
  <si>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</si>
  <si>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</si>
  <si>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</si>
  <si>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</si>
  <si>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</si>
  <si>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</si>
  <si>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</si>
  <si>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</si>
  <si>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</si>
  <si>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</si>
  <si>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</si>
  <si>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</si>
  <si>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</si>
  <si>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</si>
  <si>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</si>
  <si>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</si>
  <si>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</si>
  <si>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</si>
  <si>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</si>
  <si>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</si>
  <si>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</si>
  <si>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</si>
  <si>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</si>
  <si>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</si>
  <si>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</si>
  <si>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</si>
  <si>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</si>
  <si>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</si>
  <si>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</si>
  <si>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</si>
  <si>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</si>
  <si>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</si>
  <si>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</si>
  <si>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</si>
  <si>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</si>
  <si>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</si>
  <si>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</si>
  <si>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</si>
  <si>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</si>
  <si>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</si>
  <si>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</si>
  <si>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</si>
  <si>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</si>
  <si>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</si>
  <si>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</si>
  <si>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</si>
  <si>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</si>
  <si>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</si>
  <si>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</si>
  <si>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</si>
  <si>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</si>
  <si>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</si>
  <si>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</si>
  <si>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</si>
  <si>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</si>
  <si>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</si>
  <si>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</si>
  <si>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</si>
  <si>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</si>
  <si>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</si>
  <si>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</si>
  <si>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</si>
  <si>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</si>
  <si>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</si>
  <si>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</si>
  <si>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</si>
  <si>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</si>
  <si>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</si>
  <si>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</si>
  <si>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</si>
  <si>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</si>
  <si>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</si>
  <si>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</si>
  <si>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</si>
  <si>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</si>
  <si>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</si>
  <si>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</si>
  <si>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</si>
  <si>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</si>
  <si>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</si>
  <si>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</si>
  <si>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</si>
  <si>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</si>
  <si>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</si>
  <si>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</si>
  <si>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</si>
  <si>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</si>
  <si>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</si>
  <si>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</si>
  <si>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</si>
  <si>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</si>
  <si>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</si>
  <si>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</si>
  <si>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</si>
  <si>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</si>
  <si>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</si>
  <si>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</si>
  <si>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</si>
  <si>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</si>
  <si>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</si>
  <si>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</si>
  <si>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</si>
  <si>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</si>
  <si>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</si>
  <si>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</si>
  <si>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</si>
  <si>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</si>
  <si>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</si>
  <si>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</si>
  <si>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</si>
  <si>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</si>
  <si>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</si>
  <si>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</si>
  <si>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</si>
  <si>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</si>
  <si>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</si>
  <si>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</si>
  <si>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</si>
  <si>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</si>
  <si>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</si>
  <si>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</si>
  <si>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</si>
  <si>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</si>
  <si>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</si>
  <si>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</si>
  <si>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</si>
  <si>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</si>
  <si>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</si>
  <si>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</si>
  <si>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</si>
  <si>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</si>
  <si>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</si>
  <si>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</si>
  <si>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</si>
  <si>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</si>
  <si>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</si>
  <si>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</si>
  <si>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</si>
  <si>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</si>
  <si>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</si>
  <si>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</si>
  <si>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</si>
  <si>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</si>
  <si>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</si>
  <si>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</si>
  <si>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</si>
  <si>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</si>
  <si>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</si>
  <si>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</si>
  <si>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</si>
  <si>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</si>
  <si>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</si>
  <si>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</si>
  <si>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</si>
  <si>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</si>
  <si>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</si>
  <si>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</si>
  <si>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</si>
  <si>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</si>
  <si>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</si>
  <si>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</si>
  <si>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</si>
  <si>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</si>
  <si>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</si>
  <si>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</si>
  <si>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</si>
  <si>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</si>
  <si>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</si>
  <si>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</si>
  <si>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</si>
  <si>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</si>
  <si>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</si>
  <si>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</si>
  <si>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</si>
  <si>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</si>
  <si>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</si>
  <si>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</si>
  <si>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</si>
  <si>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</si>
  <si>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</si>
  <si>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</si>
  <si>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</si>
  <si>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</si>
  <si>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</si>
  <si>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</si>
  <si>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</si>
  <si>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</si>
  <si>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</si>
  <si>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</si>
  <si>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</si>
  <si>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</si>
  <si>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</si>
  <si>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</si>
  <si>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</si>
  <si>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</si>
  <si>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</si>
  <si>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</si>
  <si>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</si>
  <si>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</si>
  <si>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</si>
  <si>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</si>
  <si>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</si>
  <si>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</si>
  <si>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</si>
  <si>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</si>
  <si>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</si>
  <si>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</si>
  <si>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</si>
  <si>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</si>
  <si>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</si>
  <si>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</si>
  <si>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</si>
  <si>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</si>
  <si>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</si>
  <si>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</si>
  <si>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</si>
  <si>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</si>
  <si>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</si>
  <si>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</si>
  <si>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</si>
  <si>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</si>
  <si>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</si>
  <si>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</si>
  <si>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</si>
  <si>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</si>
  <si>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</si>
  <si>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</si>
  <si>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</si>
  <si>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</si>
  <si>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</si>
  <si>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</si>
  <si>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</si>
  <si>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</si>
  <si>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</si>
  <si>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</si>
  <si>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</si>
  <si>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</si>
  <si>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</si>
  <si>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</si>
  <si>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</si>
  <si>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</si>
  <si>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</si>
  <si>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</si>
  <si>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</si>
  <si>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</si>
  <si>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</si>
  <si>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</si>
  <si>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</si>
  <si>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</si>
  <si>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</si>
  <si>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</si>
  <si>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</si>
  <si>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</si>
  <si>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</si>
  <si>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</si>
  <si>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</si>
  <si>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</si>
  <si>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</si>
  <si>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</si>
  <si>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</si>
  <si>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</si>
  <si>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</si>
  <si>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</si>
  <si>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</si>
  <si>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</si>
  <si>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</si>
  <si>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</si>
  <si>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</si>
  <si>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</si>
  <si>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</si>
  <si>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</si>
  <si>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</si>
  <si>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</si>
  <si>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</si>
  <si>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</si>
  <si>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</si>
  <si>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</si>
  <si>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</si>
  <si>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</si>
  <si>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</si>
  <si>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</si>
  <si>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</si>
  <si>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</si>
  <si>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</si>
  <si>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</si>
  <si>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</si>
  <si>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</si>
  <si>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</si>
  <si>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</si>
  <si>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</si>
  <si>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</si>
  <si>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</si>
  <si>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</si>
  <si>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</si>
  <si>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</si>
  <si>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</si>
  <si>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</si>
  <si>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</si>
  <si>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</si>
  <si>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</si>
  <si>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</si>
  <si>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</si>
  <si>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</si>
  <si>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</si>
  <si>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</si>
  <si>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</si>
  <si>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</si>
  <si>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</si>
  <si>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</si>
  <si>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</si>
  <si>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</si>
  <si>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</si>
  <si>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</si>
  <si>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</si>
  <si>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</si>
  <si>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</si>
  <si>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</si>
  <si>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</si>
  <si>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</si>
  <si>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</si>
  <si>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</si>
  <si>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</si>
  <si>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</si>
  <si>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</si>
  <si>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</si>
  <si>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</si>
  <si>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</si>
  <si>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</si>
  <si>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</si>
  <si>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</si>
  <si>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</si>
  <si>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</si>
  <si>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</si>
  <si>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</si>
  <si>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</si>
  <si>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</si>
  <si>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</si>
  <si>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</si>
  <si>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</si>
  <si>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</si>
  <si>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</si>
  <si>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</si>
  <si>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</si>
  <si>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</si>
  <si>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</si>
  <si>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</si>
  <si>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</si>
  <si>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</si>
  <si>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</si>
  <si>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</si>
  <si>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</si>
  <si>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</si>
  <si>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</si>
  <si>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</si>
  <si>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</si>
  <si>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</si>
  <si>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</si>
  <si>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</si>
  <si>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</si>
  <si>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</si>
  <si>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</si>
  <si>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</si>
  <si>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</si>
  <si>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</si>
  <si>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</si>
  <si>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</si>
  <si>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</si>
  <si>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</si>
  <si>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</si>
  <si>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</si>
  <si>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</si>
  <si>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</si>
  <si>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</si>
  <si>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</si>
  <si>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</si>
  <si>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</si>
  <si>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</si>
  <si>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</si>
  <si>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</si>
  <si>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</si>
  <si>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</si>
  <si>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</si>
  <si>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</si>
  <si>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</si>
  <si>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</si>
  <si>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</si>
  <si>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</si>
  <si>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</si>
  <si>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</si>
  <si>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</si>
  <si>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</si>
  <si>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</si>
  <si>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</si>
  <si>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</si>
  <si>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</si>
  <si>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</si>
  <si>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</si>
  <si>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</si>
  <si>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</si>
  <si>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</si>
  <si>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</si>
  <si>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</si>
  <si>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</si>
  <si>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</si>
  <si>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</si>
  <si>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</si>
  <si>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</si>
  <si>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</si>
  <si>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</si>
  <si>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</si>
  <si>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</si>
  <si>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</si>
  <si>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</si>
  <si>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</si>
  <si>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</si>
  <si>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</si>
  <si>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</si>
  <si>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</si>
  <si>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</si>
  <si>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</si>
  <si>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</si>
  <si>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</si>
  <si>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</si>
  <si>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</si>
  <si>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</si>
  <si>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</si>
  <si>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</si>
  <si>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</si>
  <si>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</si>
  <si>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</si>
  <si>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</si>
  <si>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</si>
  <si>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</si>
  <si>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</si>
  <si>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</si>
  <si>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</si>
  <si>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</si>
  <si>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</si>
  <si>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</si>
  <si>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</si>
  <si>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</si>
  <si>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</si>
  <si>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</si>
  <si>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</si>
  <si>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</si>
  <si>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</si>
  <si>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</si>
  <si>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</si>
  <si>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</si>
  <si>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</si>
  <si>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</si>
  <si>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</si>
  <si>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</si>
  <si>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</si>
  <si>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</si>
  <si>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</si>
  <si>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</si>
  <si>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</si>
  <si>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</si>
  <si>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</si>
  <si>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</si>
  <si>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</si>
  <si>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</si>
  <si>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</si>
  <si>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</si>
  <si>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</si>
  <si>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</si>
  <si>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</si>
  <si>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</si>
  <si>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</si>
  <si>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</si>
  <si>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</si>
  <si>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</si>
  <si>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</si>
  <si>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</si>
  <si>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</si>
  <si>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</si>
  <si>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</si>
  <si>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</si>
  <si>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</si>
  <si>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</si>
  <si>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</si>
  <si>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</si>
  <si>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</si>
  <si>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</si>
  <si>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</si>
  <si>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</si>
  <si>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</si>
  <si>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</si>
  <si>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</si>
  <si>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</si>
  <si>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</si>
  <si>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</si>
  <si>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</si>
  <si>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</si>
  <si>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</si>
  <si>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</si>
  <si>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</si>
  <si>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</si>
  <si>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</si>
  <si>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</si>
  <si>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</si>
  <si>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</si>
  <si>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</si>
  <si>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</si>
  <si>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</si>
  <si>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</si>
  <si>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</si>
  <si>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</si>
  <si>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</si>
  <si>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</si>
  <si>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</si>
  <si>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</si>
  <si>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</si>
  <si>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</si>
  <si>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</si>
  <si>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</si>
  <si>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</si>
  <si>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</si>
  <si>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</si>
  <si>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</si>
  <si>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</si>
  <si>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</si>
  <si>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</si>
  <si>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</si>
  <si>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</si>
  <si>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</si>
  <si>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</si>
  <si>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</si>
  <si>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</si>
  <si>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</si>
  <si>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</si>
  <si>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</si>
  <si>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</si>
  <si>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</si>
  <si>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</si>
  <si>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</si>
  <si>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</si>
  <si>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</si>
  <si>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</si>
  <si>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</si>
  <si>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</si>
  <si>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</si>
  <si>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</si>
  <si>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</si>
  <si>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</si>
  <si>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</si>
  <si>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</si>
  <si>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</si>
  <si>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</si>
  <si>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</si>
  <si>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</si>
  <si>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</si>
  <si>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</si>
  <si>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</si>
  <si>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</si>
  <si>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</si>
  <si>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</si>
  <si>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</si>
  <si>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</si>
  <si>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</si>
  <si>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</si>
  <si>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</si>
  <si>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</si>
  <si>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</si>
  <si>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</si>
  <si>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</si>
  <si>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</si>
  <si>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</si>
  <si>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</si>
  <si>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</si>
  <si>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</si>
  <si>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</si>
  <si>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</si>
  <si>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</si>
  <si>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</si>
  <si>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</si>
  <si>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</si>
  <si>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</si>
  <si>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</si>
  <si>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</si>
  <si>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</si>
  <si>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</si>
  <si>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</si>
  <si>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</si>
  <si>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</si>
  <si>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</si>
  <si>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</si>
  <si>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</si>
  <si>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</si>
  <si>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</si>
  <si>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</si>
  <si>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</si>
  <si>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</si>
  <si>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</si>
  <si>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</si>
  <si>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</si>
  <si>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</si>
  <si>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</si>
  <si>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</si>
  <si>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</si>
  <si>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</si>
  <si>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</si>
  <si>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</si>
  <si>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</si>
  <si>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</si>
  <si>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</si>
  <si>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</si>
  <si>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</si>
  <si>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</si>
  <si>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</si>
  <si>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</si>
  <si>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</si>
  <si>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</si>
  <si>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</si>
  <si>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</si>
  <si>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</si>
  <si>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</si>
  <si>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</si>
  <si>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</si>
  <si>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</si>
  <si>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</si>
  <si>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</si>
  <si>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</si>
  <si>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</si>
  <si>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</si>
  <si>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</si>
  <si>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</si>
  <si>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</si>
  <si>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</si>
  <si>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</si>
  <si>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</si>
  <si>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</si>
  <si>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</si>
  <si>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</si>
  <si>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</si>
  <si>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</si>
  <si>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</si>
  <si>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</si>
  <si>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</si>
  <si>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</si>
  <si>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</si>
  <si>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</si>
  <si>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</si>
  <si>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</si>
  <si>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</si>
  <si>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</si>
  <si>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</si>
  <si>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</si>
  <si>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</si>
  <si>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</si>
  <si>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</si>
  <si>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</si>
  <si>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</si>
  <si>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</si>
  <si>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</si>
  <si>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</si>
  <si>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</si>
  <si>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</si>
  <si>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</si>
  <si>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</si>
  <si>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</si>
  <si>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</si>
  <si>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</si>
  <si>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</si>
  <si>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</si>
  <si>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</si>
  <si>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</si>
  <si>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</si>
  <si>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</si>
  <si>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</si>
  <si>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</si>
  <si>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</si>
  <si>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</si>
  <si>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</si>
  <si>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</si>
  <si>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</si>
  <si>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</si>
  <si>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</si>
  <si>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</si>
  <si>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</si>
  <si>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</si>
  <si>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</si>
  <si>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</si>
  <si>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</si>
  <si>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</si>
  <si>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</si>
  <si>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</si>
  <si>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</si>
  <si>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</si>
  <si>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</si>
  <si>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</si>
  <si>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</si>
  <si>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</si>
  <si>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</si>
  <si>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</si>
  <si>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</si>
  <si>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</si>
  <si>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</si>
  <si>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</si>
  <si>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</si>
  <si>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</si>
  <si>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</si>
  <si>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</si>
  <si>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</si>
  <si>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</si>
  <si>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</si>
  <si>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</si>
  <si>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</si>
  <si>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</si>
  <si>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</si>
  <si>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</si>
  <si>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</si>
  <si>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</si>
  <si>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</si>
  <si>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</si>
  <si>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</si>
  <si>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</si>
  <si>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</si>
  <si>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</si>
  <si>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</si>
  <si>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</si>
  <si>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</si>
  <si>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</si>
  <si>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</si>
  <si>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</si>
  <si>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</si>
  <si>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</si>
  <si>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</si>
  <si>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</si>
  <si>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</si>
  <si>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</si>
  <si>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</si>
  <si>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</si>
  <si>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</si>
  <si>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</si>
  <si>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</si>
  <si>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</si>
  <si>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</si>
  <si>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</si>
  <si>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</si>
  <si>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</si>
  <si>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</si>
  <si>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</si>
  <si>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</si>
  <si>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</si>
  <si>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</si>
  <si>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</si>
  <si>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</si>
  <si>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TT-20251006-01623</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</si>
  <si>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</si>
  <si>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</si>
  <si>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</si>
  <si>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</si>
  <si>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</si>
  <si>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</si>
  <si>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</si>
  <si>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</si>
  <si>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30 mins </t>
  </si>
  <si>
    <t>PCM-20251006-00001406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</si>
</sst>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273.72222835648427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2.2286226856522262E-2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45936.67065428241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45936.67065428241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45936.67065428241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45936.67065428241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45936.67065428241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45936.67065428241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45936.67065428241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45936.67065428241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45936.67065428241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45936.67065428241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45936.67065428241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45936.67065428241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45936.67065428241</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45936.67065428241</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45936.67065428241</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45936.67065428241</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45936.67065428241</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45936.67065428241</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45936.67065428241</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45936.67065428241</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45936.67065428241</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45936.67065428241</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45936.67065428241</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45936.67065428241</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45936.67065428241</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45936.67065428241</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45936.67065428241</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45936.67065428241</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45936.67065428241</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45936.67065428241</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45936.67065428241</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45936.67065428241</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45936.67065428241</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45936.67065428241</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45936.67065428241</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45936.67065428241</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45936.67065428241</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45936.67065428241</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45936.67065428241</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45936.67065428241</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45936.67065428241</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45936.67065428241</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45936.67065428241</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45936.67065428241</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45936.67065428241</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45936.67065428241</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45936.67065428241</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45936.67065428241</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45936.67065428241</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45936.67065428241</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45936.67065428241</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45936.67065428241</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45936.67065428241</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45936.67065428241</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45936.67065428241</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45936.67065428241</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45936.67065428241</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45936.67065428241</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45936.67065428241</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45936.67065428241</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45936.67065428241</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45936.67065428241</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45936.67065428241</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45936.67065428241</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45936.67065428241</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45936.67065428241</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45936.67065428241</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45936.67065428241</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45936.67065428241</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45936.67065428241</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45936.67065428241</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45936.67065428241</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45936.67065428241</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45936.67065428241</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45936.67065428241</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45936.67065428241</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45936.67065428241</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45936.67065428241</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45936.67065428241</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45936.67065428241</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45936.67065428241</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45936.67065428241</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45936.67065428241</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45936.67065428241</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45936.67065428241</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45936.67065428241</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45936.67065428241</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45936.67065428241</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45936.67065428241</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45936.67065428241</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45936.67065428241</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45936.67065428241</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45936.67065428241</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45936.67065428241</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45936.67065428241</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45936.67065428241</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45936.67065428241</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45936.67065428241</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45936.67065428241</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129.943570949079</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111.67081631944893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9.5793171298282687E-2</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45936.67065428241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45936.67065428241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45936.67065428241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45936.67065428241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45936.67065428241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45936.67065428241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45936.67065428241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45936.67065428241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45936.67065428241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45936.67065428241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45936.67065428241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45936.67065428241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45936.67065428241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45936.67065428241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45936.67065428241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45936.67065428241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45936.67065428241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45936.67065428241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45936.67065428241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45936.67065428241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45936.67065428241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45936.67065428241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45936.67065428241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45936.67065428241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45936.67065428241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45936.67065428241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45936.67065428241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45936.67065428241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45936.67065428241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45936.67065428241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45936.67065428241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45936.67065428241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45936.67065428241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45936.67065428241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45936.67065428241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45936.67065428241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45936.67065428241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45936.67065428241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45936.67065428241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45936.67065428241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45936.67065428241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45936.67065428241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45936.67065428241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45936.67065428241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45936.67065428241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45936.67065428241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45936.67065428241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45936.67065428241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45936.67065428241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45936.67065428241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45936.67065428241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45936.67065428241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45936.67065428241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45936.67065428241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45936.67065428241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45936.67065428241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45936.67065428241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45936.67065428241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45936.67065428241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45936.67065428241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45936.67065428241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45936.67065428241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45936.67065428241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45936.67065428241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45936.67065428241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45936.67065428241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45936.67065428241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45936.67065428241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45936.67065428241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45936.67065428241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45936.67065428241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45936.67065428241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45936.67065428241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45936.67065428241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45936.67065428241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45936.67065428241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45936.67065428241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45936.67065428241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45936.67065428241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45936.67065428241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45936.67065428241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45936.67065428241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45936.67065428241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45936.67065428241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45936.67065428241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45936.67065428241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45936.67065428241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45936.67065428241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45936.67065428241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45936.67065428241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45936.67065428241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45936.67065428241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45936.67065428241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45936.67065428241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45936.67065428241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45936.67065428241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45936.67065428241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45936.67065428241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45936.67065428241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45936.67065428241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45936.67065428241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45936.67065428241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45936.67065428241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45936.67065428241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45936.67065428241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45936.67065428241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45936.67065428241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45936.67065428241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45936.67065428241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45936.67065428241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45936.67065428241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45936.67065428241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45936.67065428241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45936.67065428241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45936.67065428241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45936.67065428241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45936.67065428241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45936.67065428241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45936.67065428241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45936.67065428241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45936.67065428241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45936.67065428241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45936.67065428241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45936.67065428241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45936.67065428241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45936.67065428241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45936.67065428241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45936.67065428241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45936.67065428241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45936.67065428241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45936.67065428241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45936.67065428241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45936.67065428241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45936.67065428241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45936.67065428241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45936.67065428241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45936.67065428241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45936.67065428241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45936.67065428241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45936.67065428241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45936.67065428241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45936.67065428241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45936.67065428241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45936.67065428241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45936.67065428241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45936.67065428241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45936.67065428241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45936.67065428241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45936.67065428241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45936.67065428241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45936.67065428241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45936.67065428241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45936.67065428241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45936.67065428241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45936.67065428241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45936.67065428241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45936.67065428241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45936.67065428241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45936.67065428241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45936.67065428241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45936.67065428241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45936.67065428241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45936.67065428241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45936.67065428241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45936.67065428241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45936.67065428241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45936.67065428241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45936.67065428241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45936.67065428241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45936.67065428241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45936.67065428241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45936.67065428241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45936.67065428241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45936.67065428241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45936.67065428241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45936.67065428241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45936.67065428241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45936.67065428241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45936.67065428241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45936.67065428241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45936.67065428241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45936.67065428241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45936.67065428241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45936.67065428241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45936.67065428241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45936.67065428241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45936.67065428241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45936.67065428241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45936.67065428241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45936.67065428241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45936.67065428241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45936.67065428241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45936.67065428241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45936.67065428241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45936.67065428241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45936.67065428241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45936.67065428241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45936.67065428241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45936.67065428241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45936.67065428241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45936.67065428241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45936.67065428241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45936.67065428241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45936.67065428241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45936.67065428241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45936.67065428241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45936.67065428241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45936.67065428241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45936.67065428241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45936.67065428241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45936.67065428241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45936.67065428241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45936.67065428241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45936.67065428241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45936.67065428241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45936.67065428241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45936.67065428241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45936.67065428241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45936.67065428241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45936.67065428241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45936.67065428241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45936.67065428241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45936.67065428241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45936.67065428241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45936.67065428241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45936.67065428241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45936.67065428241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45936.67065428241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45936.67065428241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45936.67065428241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45936.67065428241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45936.67065428241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45936.67065428241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45936.67065428241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45936.67065428241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45936.67065428241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45936.67065428241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45936.67065428241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45936.67065428241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45936.67065428241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45936.67065428241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45936.67065428241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45936.67065428241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45936.67065428241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45936.67065428241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45936.67065428241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45936.67065428241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45936.67065428241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45936.67065428241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45936.67065428241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45936.67065428241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45936.67065428241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45936.67065428241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45936.67065428241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45936.67065428241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45936.67065428241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45936.67065428241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45936.67065428241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45936.67065428241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45936.67065428241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45936.67065428241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45936.67065428241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45936.67065428241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45936.67065428241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45936.67065428241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45936.67065428241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45936.67065428241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45936.67065428241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45936.67065428241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45936.67065428241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45936.67065428241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45936.67065428241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45936.67065428241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45936.67065428241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45936.67065428241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45936.67065428241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45936.67065428241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45936.67065428241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45936.67065428241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45936.67065428241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45936.67065428241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45936.67065428241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45936.67065428241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45936.67065428241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45936.67065428241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45936.67065428241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45936.67065428241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45936.67065428241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45936.67065428241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45936.67065428241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45936.67065428241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45936.67065428241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45936.67065428241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45936.67065428241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45936.67065428241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45936.67065428241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45936.67065428241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45936.67065428241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45936.67065428241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45936.67065428241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45936.67065428241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45936.67065428241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45936.67065428241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45936.67065428241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45936.67065428241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45936.67065428241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45936.67065428241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45936.67065428241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45936.67065428241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45936.67065428241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45936.67065428241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45936.67065428241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45936.67065428241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45936.67065428241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45936.67065428241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45936.67065428241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45936.67065428241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45936.67065428241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45936.67065428241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45936.67065428241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45936.67065428241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45936.67065428241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45936.67065428241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45936.67065428241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45936.67065428241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45936.67065428241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45936.67065428241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45936.67065428241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45936.67065428241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45936.67065428241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45936.67065428241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45936.67065428241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45936.67065428241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45936.67065428241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45936.67065428241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45936.67065428241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45936.67065428241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45936.67065428241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45936.67065428241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45936.67065428241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45936.67065428241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45936.67065428241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45936.67065428241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45936.67065428241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45936.67065428241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45936.67065428241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45936.67065428241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45936.67065428241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45936.67065428241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45936.67065428241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45936.67065428241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45936.67065428241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45936.67065428241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45936.67065428241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45936.67065428241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45936.67065428241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45936.67065428241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45936.67065428241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45936.67065428241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45936.67065428241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45936.67065428241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45936.67065428241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45936.67065428241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45936.67065428241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45936.67065428241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45936.67065428241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45936.67065428241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45936.67065428241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45936.67065428241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45936.67065428241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45936.67065428241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45936.67065428241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45936.67065428241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45936.67065428241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45936.67065428241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45936.67065428241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45936.67065428241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45936.67065428241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45936.67065428241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45936.67065428241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45936.67065428241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45936.67065428241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45936.67065428241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45936.67065428241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45936.67065428241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45936.67065428241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45936.67065428241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45936.67065428241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45936.67065428241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45936.67065428241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45936.67065428241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45936.67065428241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45936.67065428241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45936.67065428241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45936.67065428241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45936.67065428241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45936.67065428241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45936.67065428241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45936.67065428241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45936.67065428241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45936.67065428241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45936.67065428241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45936.67065428241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45936.67065428241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45936.67065428241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45936.67065428241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45936.67065428241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45936.67065428241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45936.67065428241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45936.67065428241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45936.67065428241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45936.67065428241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45936.67065428241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45936.67065428241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45936.67065428241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45936.67065428241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45936.67065428241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45936.67065428241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45936.67065428241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45936.67065428241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45936.67065428241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45936.67065428241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45936.67065428241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45936.67065428241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45936.67065428241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45936.67065428241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45936.67065428241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45936.67065428241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45936.67065428241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45936.67065428241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45936.67065428241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45936.67065428241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45936.67065428241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45936.67065428241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45936.67065428241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45936.67065428241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45936.67065428241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45936.67065428241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45936.67065428241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45936.67065428241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45936.67065428241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45936.67065428241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45936.67065428241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45936.67065428241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45936.67065428241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45936.67065428241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45936.67065428241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45936.67065428241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45936.67065428241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45936.67065428241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45936.67065428241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45936.67065428241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45936.67065428241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45936.67065428241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45936.67065428241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45936.67065428241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45936.67065428241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45936.67065428241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45936.67065428241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45936.67065428241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45936.67065428241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45936.67065428241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45936.67065428241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45936.67065428241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45936.67065428241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45936.67065428241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45936.67065428241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45936.67065428241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45936.67065428241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45936.67065428241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45936.67065428241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45936.67065428241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45936.67065428241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45936.67065428241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45936.67065428241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45936.67065428241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45936.67065428241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45936.67065428241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45936.67065428241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45936.67065428241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45936.67065428241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45936.67065428241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45936.67065428241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45936.67065428241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45936.67065428241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45936.67065428241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45936.67065428241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45936.67065428241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45936.67065428241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45936.67065428241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45936.67065428241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45936.67065428241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45936.67065428241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45936.67065428241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45936.67065428241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45936.67065428241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45936.67065428241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45936.67065428241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45936.67065428241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45936.67065428241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45936.67065428241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45936.67065428241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45936.67065428241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45936.67065428241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45936.67065428241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45936.67065428241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45936.67065428241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45936.67065428241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45936.67065428241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45936.67065428241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45936.67065428241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45936.67065428241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45936.67065428241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45936.67065428241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45936.67065428241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45936.67065428241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45936.67065428241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45936.67065428241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45936.67065428241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45936.67065428241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45936.67065428241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45936.67065428241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45936.67065428241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45936.67065428241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45936.67065428241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45936.67065428241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45936.67065428241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45936.67065428241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45936.67065428241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45936.67065428241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45936.67065428241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45936.67065428241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45936.67065428241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45936.67065428241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45936.67065428241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45936.67065428241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45936.67065428241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45936.67065428241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45936.67065428241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45936.67065428241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45936.67065428241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45936.67065428241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45936.67065428241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45936.67065428241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45936.67065428241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45936.67065428241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45936.67065428241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45936.67065428241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45936.67065428241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45936.67065428241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45936.67065428241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45936.67065428241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45936.67065428241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45936.67065428241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45936.67065428241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45936.67065428241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45936.67065428241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45936.67065428241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45936.67065428241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45936.67065428241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45936.67065428241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45936.67065428241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45936.67065428241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45936.67065428241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45936.67065428241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45936.67065428241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45936.67065428241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45936.67065428241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45936.67065428241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45936.67065428241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45936.67065428241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45936.67065428241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45936.67065428241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45936.67065428241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45936.67065428241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45936.67065428241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45936.67065428241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45936.67065428241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45936.67065428241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45936.67065428241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45936.67065428241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45936.67065428241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45936.67065428241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45936.67065428241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45936.67065428241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45936.67065428241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45936.67065428241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45936.67065428241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45936.67065428241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45936.67065428241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45936.67065428241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45936.67065428241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45936.67065428241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45936.67065428241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45936.67065428241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45936.67065428241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45936.67065428241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45936.67065428241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45936.67065428241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45936.67065428241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45936.67065428241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45936.67065428241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45936.67065428241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45936.67065428241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45936.67065428241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45936.67065428241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45936.67065428241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45936.67065428241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45936.67065428241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45936.67065428241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45936.67065428241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45936.67065428241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45936.67065428241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45936.67065428241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45936.67065428241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45936.67065428241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45936.67065428241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45936.67065428241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45936.67065428241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45936.67065428241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45936.67065428241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45936.67065428241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45936.67065428241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45936.67065428241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45936.67065428241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45936.67065428241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45936.67065428241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45936.67065428241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45936.67065428241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45936.67065428241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45936.67065428241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45936.67065428241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45936.67065428241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45936.67065428241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45936.67065428241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45936.67065428241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45936.67065428241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45936.67065428241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45936.67065428241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45936.67065428241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45936.67065428241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45936.67065428241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45936.67065428241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45936.67065428241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45936.67065428241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45936.67065428241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45936.67065428241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45936.67065428241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45936.67065428241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45936.67065428241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45936.67065428241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45936.67065428241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45936.67065428241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45936.67065428241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45936.67065428241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45936.67065428241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45936.67065428241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45936.67065428241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45936.67065428241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45936.67065428241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45936.67065428241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45936.67065428241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45936.67065428241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45936.67065428241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45936.67065428241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45936.67065428241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45936.67065428241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45936.67065428241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45936.67065428241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45936.67065428241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45936.67065428241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45936.67065428241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45936.67065428241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45936.67065428241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45936.67065428241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45936.67065428241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45936.67065428241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45936.67065428241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45936.67065428241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45936.67065428241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45936.67065428241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45936.67065428241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45936.67065428241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45936.67065428241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45936.67065428241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45936.67065428241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45936.67065428241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45936.67065428241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45936.67065428241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45936.67065428241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45936.67065428241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45936.67065428241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45936.67065428241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45936.67065428241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45936.67065428241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45936.67065428241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45936.67065428241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45936.67065428241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45936.67065428241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45936.67065428241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45936.67065428241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45936.67065428241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45936.67065428241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45936.67065428241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45936.67065428241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45936.67065428241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45936.67065428241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45936.67065428241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45936.67065428241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45936.67065428241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45936.67065428241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45936.67065428241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45936.67065428241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45936.67065428241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45936.67065428241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45936.67065428241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45936.67065428241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45936.67065428241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45936.67065428241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45936.67065428241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45936.67065428241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45936.67065428241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45936.67065428241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45936.67065428241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45936.67065428241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45936.67065428241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45936.67065428241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45936.67065428241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45936.67065428241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45936.67065428241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45936.67065428241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45936.67065428241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45936.67065428241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45936.67065428241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45936.67065428241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45936.67065428241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45936.67065428241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45936.67065428241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45936.67065428241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45936.67065428241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45936.67065428241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45936.67065428241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45936.67065428241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45936.67065428241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45936.67065428241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45936.67065428241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45936.67065428241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45936.67065428241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45936.67065428241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45936.67065428241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45936.67065428241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45936.67065428241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45936.67065428241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45936.67065428241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45936.67065428241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45936.67065428241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45936.67065428241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45936.67065428241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45936.67065428241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45936.67065428241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45936.67065428241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45936.67065428241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45936.67065428241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45936.67065428241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45936.67065428241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45936.67065428241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45936.67065428241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45936.67065428241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45936.67065428241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45936.67065428241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45936.67065428241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45936.67065428241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45936.67065428241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45936.67065428241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45936.67065428241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45936.67065428241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45936.67065428241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45936.67065428241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45936.67065428241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45936.67065428241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45936.67065428241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45936.67065428241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45936.67065428241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45936.67065428241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45936.67065428241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45936.67065428241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45936.67065428241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45936.67065428241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45936.67065428241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45936.67065428241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45936.67065428241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45936.67065428241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45936.67065428241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45936.67065428241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45936.67065428241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45936.67065428241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45936.67065428241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45936.67065428241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45936.67065428241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45936.67065428241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45936.67065428241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45936.67065428241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45936.67065428241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45936.67065428241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45936.67065428241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45936.67065428241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45936.67065428241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45936.67065428241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45936.67065428241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45936.67065428241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45936.67065428241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45936.67065428241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45936.67065428241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45936.67065428241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45936.67065428241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45936.67065428241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45936.67065428241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45936.67065428241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45936.67065428241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45936.67065428241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45936.67065428241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45936.67065428241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45936.67065428241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45936.67065428241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45936.67065428241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45936.67065428241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45936.67065428241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45936.67065428241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45936.67065428241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45936.67065428241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45936.67065428241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45936.67065428241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45936.67065428241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45936.67065428241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45936.67065428241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45936.67065428241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45936.67065428241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45936.67065428241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45936.67065428241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45936.67065428241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45936.67065428241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45936.67065428241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45936.67065428241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45936.67065428241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45936.67065428241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45936.67065428241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45936.67065428241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45936.67065428241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45936.67065428241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45936.67065428241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45936.67065428241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45936.67065428241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45936.67065428241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45936.67065428241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45936.67065428241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45936.67065428241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45936.67065428241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45936.67065428241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45936.67065428241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45936.67065428241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45936.67065428241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45936.67065428241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45936.67065428241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45936.67065428241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45936.67065428241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45936.67065428241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45936.67065428241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45936.67065428241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45936.67065428241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45936.67065428241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45936.67065428241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45936.67065428241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45936.67065428241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45936.67065428241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45936.67065428241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45936.67065428241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45936.67065428241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45936.67065428241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45936.67065428241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45936.67065428241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45936.67065428241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45936.67065428241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45936.67065428241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45936.67065428241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45936.67065428241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45936.67065428241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45936.67065428241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45936.67065428241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45936.67065428241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45936.67065428241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45936.67065428241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45936.67065428241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45936.67065428241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45936.67065428241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45936.67065428241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45936.67065428241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45936.67065428241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45936.67065428241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45936.67065428241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45936.67065428241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45936.67065428241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45936.67065428241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45936.67065428241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45936.67065428241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45936.67065428241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45936.67065428241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45936.67065428241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45936.67065428241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45936.67065428241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45936.67065428241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45936.67065428241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45936.67065428241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45936.67065428241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45936.67065428241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45936.67065428241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45936.67065428241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45936.67065428241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45936.67065428241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45936.67065428241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45936.67065428241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45936.67065428241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45936.67065428241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45936.67065428241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45936.67065428241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45936.67065428241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45936.67065428241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45936.67065428241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45936.67065428241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45936.67065428241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45936.67065428241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45936.67065428241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45936.67065428241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45936.67065428241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45936.67065428241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45936.67065428241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45936.67065428241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45936.67065428241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45936.67065428241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45936.67065428241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45936.67065428241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45936.67065428241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45936.67065428241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45936.67065428241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45936.67065428241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45936.67065428241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45936.67065428241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45936.67065428241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45936.67065428241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45936.67065428241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45936.67065428241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45936.67065428241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45936.67065428241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45936.67065428241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45936.67065428241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45936.67065428241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45936.67065428241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45936.67065428241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45936.67065428241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45936.67065428241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45936.67065428241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45936.67065428241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45936.67065428241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45936.67065428241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45936.67065428241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45936.67065428241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45936.67065428241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45936.67065428241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45936.67065428241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45936.67065428241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45936.67065428241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45936.67065428241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45936.67065428241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45936.67065428241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45936.67065428241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45936.67065428241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45936.67065428241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45936.67065428241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45936.67065428241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45936.67065428241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45936.67065428241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45936.67065428241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45936.67065428241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45936.67065428241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45936.67065428241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45936.67065428241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45936.67065428241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45936.67065428241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45936.67065428241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45936.67065428241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45936.67065428241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45936.67065428241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45936.67065428241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45936.67065428241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45936.67065428241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45936.67065428241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45936.67065428241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45936.67065428241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45936.67065428241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45936.67065428241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45936.67065428241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45936.67065428241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45936.67065428241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45936.67065428241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45936.67065428241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45936.67065428241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45936.67065428241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45936.67065428241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45936.67065428241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45936.67065428241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45936.67065428241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45936.67065428241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45936.67065428241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45936.67065428241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45936.67065428241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45936.67065428241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45936.67065428241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45936.67065428241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45936.67065428241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45936.67065428241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45936.67065428241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45936.67065428241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45936.67065428241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45936.67065428241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45936.67065428241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45936.67065428241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45936.67065428241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45936.67065428241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45936.67065428241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45936.67065428241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45936.67065428241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45936.67065428241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45936.67065428241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45936.67065428241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45936.67065428241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45936.67065428241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45936.67065428241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45936.67065428241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45936.67065428241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45936.67065428241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45936.67065428241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45936.67065428241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45936.67065428241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45936.67065428241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45936.67065428241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45936.67065428241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45936.67065428241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45936.67065428241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45936.67065428241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45936.67065428241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45936.67065428241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45936.67065428241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45936.67065428241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45936.67065428241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45936.67065428241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45936.67065428241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45936.67065428241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45936.67065428241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45936.67065428241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45936.67065428241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45936.67065428241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45936.67065428241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45936.67065428241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45936.67065428241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45936.67065428241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45936.67065428241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45936.67065428241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45936.67065428241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45936.67065428241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45936.67065428241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45936.67065428241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45936.67065428241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45936.67065428241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45936.67065428241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45936.67065428241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45936.67065428241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45936.67065428241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45936.67065428241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45936.67065428241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45936.67065428241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45936.67065428241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45936.67065428241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45936.67065428241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45936.67065428241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45936.67065428241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45936.67065428241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45936.67065428241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45936.67065428241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45936.67065428241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45936.67065428241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45936.67065428241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45936.67065428241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45936.67065428241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45936.67065428241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45936.67065428241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45936.67065428241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45936.67065428241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45936.67065428241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45936.67065428241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45936.67065428241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45936.67065428241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45936.67065428241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45936.67065428241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45936.67065428241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45936.67065428241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45936.67065428241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45936.67065428241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45936.67065428241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45936.67065428241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45936.67065428241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45936.67065428241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45936.67065428241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45936.67065428241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45936.67065428241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45936.67065428241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45936.67065428241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45936.67065428241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45936.67065428241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45936.67065428241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45936.67065428241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45936.67065428241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45936.67065428241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45936.67065428241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45936.67065428241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45936.67065428241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45936.67065428241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45936.67065428241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45936.67065428241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45936.67065428241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45936.67065428241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45936.67065428241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45936.67065428241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45936.67065428241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45936.67065428241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45936.67065428241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45936.67065428241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45936.67065428241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45936.67065428241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45936.67065428241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45936.67065428241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45936.67065428241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45936.67065428241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45936.67065428241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45936.67065428241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45936.67065428241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45936.67065428241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45936.67065428241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45936.67065428241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45936.67065428241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45936.67065428241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45936.67065428241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45936.67065428241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45936.67065428241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45936.67065428241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45936.67065428241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45936.67065428241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45936.67065428241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45936.67065428241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45936.67065428241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45936.67065428241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45936.67065428241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45936.67065428241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45936.67065428241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45936.67065428241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45936.67065428241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45936.67065428241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45936.67065428241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45936.67065428241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45936.67065428241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45936.67065428241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45936.67065428241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45936.67065428241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45936.67065428241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45936.67065428241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45936.67065428241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45936.67065428241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45936.67065428241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45936.67065428241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45936.67065428241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45936.67065428241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45936.67065428241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45936.67065428241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45936.67065428241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45936.67065428241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45936.67065428241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45936.67065428241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45936.67065428241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45936.67065428241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45936.67065428241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45936.67065428241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45936.67065428241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45936.67065428241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45936.67065428241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45936.67065428241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45936.67065428241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45936.67065428241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45936.67065428241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45936.67065428241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45936.67065428241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45936.67065428241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45936.67065428241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45936.67065428241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45936.67065428241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45936.67065428241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45936.67065428241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45936.67065428241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45936.67065428241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45936.67065428241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45936.67065428241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45936.67065428241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45936.67065428241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45936.67065428241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45936.67065428241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45936.67065428241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45936.67065428241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45936.67065428241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45936.67065428241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45936.67065428241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45936.67065428241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45936.67065428241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45936.67065428241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45936.67065428241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45936.67065428241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45936.67065428241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45936.67065428241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45936.67065428241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45936.67065428241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45936.67065428241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45936.67065428241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45936.67065428241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45936.67065428241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45936.67065428241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45936.67065428241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45936.67065428241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45936.67065428241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45936.67065428241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45936.67065428241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45936.67065428241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45936.67065428241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45936.67065428241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45936.67065428241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45936.67065428241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45936.67065428241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45936.67065428241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45936.67065428241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45936.67065428241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45936.67065428241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45936.67065428241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45936.67065428241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45936.67065428241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45936.67065428241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45936.67065428241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45936.67065428241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45936.67065428241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45936.67065428241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45936.67065428241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45936.67065428241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45936.67065428241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45936.67065428241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45936.67065428241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45936.67065428241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45936.67065428241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45936.67065428241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45936.67065428241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45936.67065428241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45936.67065428241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45936.67065428241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45936.67065428241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45936.67065428241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45936.67065428241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45936.67065428241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45936.67065428241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45936.67065428241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45936.67065428241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45936.67065428241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45936.67065428241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45936.67065428241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45936.67065428241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45936.67065428241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45936.67065428241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45936.67065428241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45936.67065428241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45936.67065428241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45936.67065428241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45936.67065428241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45936.67065428241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45936.67065428241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45936.67065428241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45936.67065428241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45936.67065428241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45936.67065428241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45936.67065428241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45936.67065428241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45936.67065428241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45936.67065428241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45936.67065428241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45936.67065428241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45936.67065428241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45936.67065428241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45936.67065428241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45936.67065428241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45936.67065428241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45936.67065428241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45936.67065428241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45936.67065428241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45936.67065428241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45936.67065428241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45936.67065428241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45936.67065428241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45936.67065428241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45936.67065428241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45936.67065428241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45936.67065428241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45936.67065428241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45936.67065428241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45936.67065428241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45936.67065428241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45936.67065428241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45936.67065428241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45936.67065428241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45936.67065428241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45936.67065428241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45936.67065428241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45936.67065428241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45936.67065428241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45936.67065428241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45936.67065428241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45936.67065428241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45936.67065428241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45936.67065428241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45936.67065428241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45936.67065428241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45936.67065428241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45936.67065428241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45936.67065428241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45936.67065428241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45936.67065428241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45936.67065428241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45936.67065428241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45936.67065428241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45936.67065428241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45936.67065428241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45936.67065428241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45936.67065428241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45936.67065428241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45936.67065428241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45936.67065428241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45936.67065428241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45936.67065428241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45936.67065428241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45936.67065428241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45936.67065428241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45936.67065428241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45936.67065428241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45936.67065428241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45936.67065428241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45936.67065428241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45936.67065428241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45936.67065428241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45936.67065428241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45936.67065428241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45936.67065428241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45936.67065428241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45936.67065428241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45936.67065428241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45936.67065428241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45936.67065428241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45936.67065428241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45936.67065428241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45936.67065428241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45936.67065428241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45936.67065428241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45936.67065428241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45936.67065428241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45936.67065428241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45936.67065428241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45936.67065428241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45936.67065428241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45936.67065428241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45936.67065428241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45936.67065428241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45936.67065428241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45936.67065428241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45936.67065428241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45936.67065428241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45936.67065428241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45936.67065428241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45936.67065428241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45936.67065428241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45936.67065428241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45936.67065428241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45936.67065428241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45936.67065428241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45936.67065428241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45936.67065428241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45936.67065428241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45936.67065428241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45936.67065428241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45936.67065428241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45936.67065428241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45936.67065428241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45936.67065428241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45936.67065428241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45936.67065428241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45936.67065428241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45936.67065428241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45936.67065428241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45936.67065428241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45936.67065428241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45936.67065428241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45936.67065428241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45936.67065428241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45936.67065428241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45936.67065428241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45936.67065428241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45936.67065428241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45936.67065428241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45936.67065428241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45936.67065428241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45936.67065428241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45936.67065428241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45936.67065428241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45936.67065428241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45936.67065428241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45936.67065428241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45936.67065428241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45936.67065428241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45936.67065428241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45936.67065428241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45936.67065428241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45936.67065428241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45936.67065428241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45936.67065428241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45936.67065428241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45936.67065428241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45936.67065428241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45936.67065428241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45936.67065428241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45936.67065428241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45936.67065428241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45936.67065428241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45936.67065428241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45936.67065428241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45936.67065428241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45936.67065428241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45936.67065428241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45936.67065428241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45936.67065428241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45936.67065428241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45936.67065428241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45936.67065428241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45936.67065428241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45936.67065428241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45936.67065428241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45936.67065428241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45936.67065428241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45936.67065428241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45936.67065428241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45936.67065428241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45936.67065428241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45936.67065428241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45936.67065428241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45936.67065428241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45936.67065428241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233.1899366898142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1.5137098379636882</v>
      </c>
      <c r="H3" s="113">
        <v>45935.07104166667</v>
      </c>
      <c r="I3" s="110" t="str">
        <f>IFERROR(VLOOKUP(D3,DB!A:F,6,0),"")</f>
        <v>Generator-SG</v>
      </c>
      <c r="J3" s="110" t="str">
        <f>IFERROR(VLOOKUP(D3,DB!A:G,7,0),"")</f>
        <v>Good</v>
      </c>
      <c r="K3" s="115" t="s">
        <v>39057</v>
      </c>
      <c r="L3" s="107" t="str">
        <f>IFERROR(VLOOKUP(D3,DB!A:I,9,0),"")</f>
        <v>Latis</v>
      </c>
    </row>
    <row r="4" spans="1:16" ht="15" customHeight="1">
      <c r="A4" s="141"/>
      <c r="B4" s="142" t="str">
        <f>IFERROR(VLOOKUP(D4,DB!A:K,11,0),"")</f>
        <v/>
      </c>
      <c r="C4" s="143"/>
      <c r="D4" s="144"/>
      <c r="E4" s="145"/>
      <c r="F4" s="146"/>
      <c r="G4" s="147">
        <f ca="1">IFERROR(NOW()-F4,"")</f>
        <v>45936.67065428241</v>
      </c>
      <c r="H4" s="146"/>
      <c r="I4" s="142" t="str">
        <f>IFERROR(VLOOKUP(D4,DB!A:F,6,0),"")</f>
        <v/>
      </c>
      <c r="J4" s="142" t="str">
        <f>IFERROR(VLOOKUP(D4,DB!A:G,7,0),"")</f>
        <v/>
      </c>
      <c r="K4" s="149"/>
      <c r="L4" s="150" t="str">
        <f>IFERROR(VLOOKUP(D4,DB!A:I,9,0),"")</f>
        <v/>
      </c>
    </row>
    <row r="5" spans="1:16" ht="15" customHeight="1">
      <c r="A5" s="141"/>
      <c r="B5" s="142" t="str">
        <f>IFERROR(VLOOKUP(D5,DB!A:K,11,0),"")</f>
        <v/>
      </c>
      <c r="C5" s="143"/>
      <c r="D5" s="107"/>
      <c r="E5" s="145"/>
      <c r="F5" s="146"/>
      <c r="G5" s="147">
        <f ca="1">IFERROR(NOW()-F5,"")</f>
        <v>45936.67065428241</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45936.67065428241</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45936.67065428241</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45936.67065428241</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45936.67065428241</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45936.67065428241</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45936.67065428241</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45936.67065428241</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45936.67065428241</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45936.67065428241</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45936.67065428241</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45936.67065428241</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45936.67065428241</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45936.67065428241</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45936.67065428241</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45936.67065428241</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45936.67065428241</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45936.67065428241</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45936.67065428241</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45936.67065428241</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45936.67065428241</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45936.67065428241</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45936.67065428241</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45936.67065428241</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45936.67065428241</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45936.67065428241</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45936.67065428241</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45936.67065428241</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45936.67065428241</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45936.67065428241</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45936.67065428241</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45936.67065428241</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45936.67065428241</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45936.67065428241</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45936.67065428241</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45936.67065428241</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45936.67065428241</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45936.67065428241</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45936.67065428241</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45936.67065428241</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45936.67065428241</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45936.67065428241</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45936.67065428241</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45936.67065428241</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45936.67065428241</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45936.67065428241</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45936.67065428241</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45936.67065428241</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45936.67065428241</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45936.67065428241</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45936.67065428241</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45936.67065428241</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45936.67065428241</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45936.67065428241</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45936.67065428241</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45936.67065428241</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45936.67065428241</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45936.67065428241</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45936.67065428241</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45936.67065428241</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45936.67065428241</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45936.67065428241</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45936.67065428241</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45936.67065428241</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45936.67065428241</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45936.67065428241</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45936.67065428241</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45936.67065428241</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45936.67065428241</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45936.67065428241</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45936.67065428241</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45936.67065428241</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45936.67065428241</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45936.67065428241</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45936.67065428241</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45936.67065428241</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45936.67065428241</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45936.67065428241</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45936.67065428241</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45936.67065428241</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45936.67065428241</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45936.67065428241</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45936.67065428241</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45936.67065428241</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45936.67065428241</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45936.67065428241</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45936.67065428241</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45936.67065428241</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45936.67065428241</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45936.67065428241</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45936.67065428241</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45936.67065428241</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45936.67065428241</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45936.67065428241</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45936.67065428241</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45936.67065428241</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45936.67065428241</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45936.67065428241</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45936.67065428241</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45936.67065428241</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45936.67065428241</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45936.67065428241</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45936.67065428241</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45936.67065428241</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45936.67065428241</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45936.67065428241</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45936.67065428241</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45936.67065428241</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45936.67065428241</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45936.67065428241</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45936.67065428241</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45936.67065428241</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45936.67065428241</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45936.67065428241</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45936.67065428241</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45936.67065428241</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45936.67065428241</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45936.67065428241</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45936.67065428241</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45936.67065428241</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45936.67065428241</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45936.67065428241</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45936.67065428241</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45936.67065428241</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45936.67065428241</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45936.67065428241</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45936.67065428241</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45936.67065428241</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45936.67065428241</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45936.67065428241</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45936.67065428241</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45936.67065428241</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45936.67065428241</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45936.67065428241</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45936.67065428241</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45936.67065428241</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45936.67065428241</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45936.67065428241</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45936.67065428241</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45936.67065428241</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45936.67065428241</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45936.67065428241</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45936.67065428241</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45936.67065428241</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45936.67065428241</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45936.67065428241</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45936.67065428241</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45936.67065428241</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45936.67065428241</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45936.67065428241</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45936.67065428241</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45936.67065428241</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45936.67065428241</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45936.67065428241</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45936.67065428241</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45936.67065428241</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45936.67065428241</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45936.67065428241</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45936.67065428241</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45936.67065428241</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45936.67065428241</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45936.67065428241</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45936.67065428241</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45936.67065428241</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45936.67065428241</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45936.67065428241</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45936.67065428241</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45936.67065428241</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45936.67065428241</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45936.67065428241</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45936.67065428241</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45936.67065428241</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45936.67065428241</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45936.67065428241</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45936.67065428241</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45936.67065428241</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45936.67065428241</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45936.67065428241</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45936.67065428241</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45936.67065428241</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45936.67065428241</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45936.67065428241</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45936.67065428241</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45936.67065428241</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45936.67065428241</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45936.67065428241</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45936.67065428241</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45936.67065428241</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45936.67065428241</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45936.67065428241</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45936.67065428241</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45936.67065428241</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45936.67065428241</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45936.67065428241</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45936.67065428241</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45936.67065428241</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45936.67065428241</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45936.67065428241</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45936.67065428241</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45936.67065428241</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45936.67065428241</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45936.67065428241</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45936.67065428241</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45936.67065428241</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45936.67065428241</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45936.67065428241</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45936.67065428241</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45936.67065428241</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45936.67065428241</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45936.67065428241</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45936.67065428241</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45936.67065428241</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45936.67065428241</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45936.67065428241</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45936.67065428241</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45936.67065428241</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45936.67065428241</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45936.67065428241</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45936.67065428241</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45936.67065428241</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45936.67065428241</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45936.67065428241</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45936.67065428241</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45936.67065428241</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45936.67065428241</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45936.67065428241</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45936.67065428241</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45936.67065428241</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45936.67065428241</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45936.67065428241</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45936.67065428241</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45936.67065428241</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45936.67065428241</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45936.67065428241</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45936.67065428241</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45936.67065428241</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45936.67065428241</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45936.67065428241</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45936.67065428241</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45936.67065428241</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45936.67065428241</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45936.67065428241</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45936.67065428241</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45936.67065428241</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45936.67065428241</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45936.67065428241</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45936.67065428241</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45936.67065428241</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45936.67065428241</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45936.67065428241</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45936.67065428241</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45936.67065428241</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45936.67065428241</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45936.67065428241</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45936.67065428241</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45936.67065428241</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45936.67065428241</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45936.67065428241</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45936.67065428241</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45936.67065428241</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45936.67065428241</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45936.67065428241</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45936.67065428241</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45936.67065428241</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45936.67065428241</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45936.67065428241</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45936.67065428241</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45936.67065428241</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45936.67065428241</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45936.67065428241</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45936.67065428241</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45936.67065428241</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45936.67065428241</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45936.67065428241</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45936.67065428241</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45936.67065428241</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45936.67065428241</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45936.67065428241</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45936.67065428241</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45936.67065428241</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45936.67065428241</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45936.67065428241</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45936.67065428241</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45936.67065428241</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45936.67065428241</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45936.67065428241</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45936.67065428241</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45936.67065428241</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45936.67065428241</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45936.67065428241</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45936.67065428241</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45936.67065428241</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45936.67065428241</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45936.67065428241</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45936.67065428241</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45936.67065428241</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45936.67065428241</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45936.67065428241</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45936.67065428241</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45936.67065428241</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45936.67065428241</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45936.67065428241</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45936.67065428241</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45936.67065428241</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45936.67065428241</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45936.67065428241</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45936.67065428241</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45936.67065428241</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45936.67065428241</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45936.67065428241</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45936.67065428241</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45936.67065428241</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45936.67065428241</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45936.67065428241</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45936.67065428241</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45936.67065428241</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45936.67065428241</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45936.67065428241</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45936.67065428241</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45936.67065428241</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45936.67065428241</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45936.67065428241</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45936.67065428241</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45936.67065428241</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45936.67065428241</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45936.67065428241</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45936.67065428241</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45936.67065428241</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45936.67065428241</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45936.67065428241</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45936.67065428241</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45936.67065428241</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45936.67065428241</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45936.67065428241</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45936.67065428241</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45936.67065428241</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45936.67065428241</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45936.67065428241</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45936.67065428241</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45936.67065428241</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45936.67065428241</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45936.67065428241</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45936.67065428241</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45936.67065428241</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45936.67065428241</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45936.67065428241</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45936.67065428241</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45936.67065428241</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45936.67065428241</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45936.67065428241</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45936.67065428241</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45936.67065428241</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45936.67065428241</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45936.67065428241</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45936.67065428241</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45936.67065428241</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45936.67065428241</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45936.67065428241</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45936.67065428241</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45936.67065428241</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45936.67065428241</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45936.67065428241</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45936.67065428241</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45936.67065428241</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45936.67065428241</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45936.67065428241</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45936.67065428241</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45936.67065428241</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45936.67065428241</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45936.67065428241</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45936.67065428241</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45936.67065428241</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45936.67065428241</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45936.67065428241</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45936.67065428241</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45936.67065428241</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45936.67065428241</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45936.67065428241</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45936.67065428241</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45936.67065428241</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45936.67065428241</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45936.67065428241</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45936.67065428241</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45936.67065428241</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45936.67065428241</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45936.67065428241</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45936.67065428241</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45936.67065428241</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45936.67065428241</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45936.67065428241</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45936.67065428241</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45936.67065428241</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45936.67065428241</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45936.67065428241</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45936.67065428241</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45936.67065428241</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45936.67065428241</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45936.67065428241</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45936.67065428241</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45936.67065428241</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45936.67065428241</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45936.67065428241</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45936.67065428241</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45936.67065428241</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45936.67065428241</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45936.67065428241</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45936.67065428241</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45936.67065428241</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45936.67065428241</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45936.67065428241</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45936.67065428241</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45936.67065428241</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45936.67065428241</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45936.67065428241</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45936.67065428241</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45936.67065428241</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45936.67065428241</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45936.67065428241</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45936.67065428241</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45936.67065428241</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45936.67065428241</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45936.67065428241</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45936.67065428241</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45936.67065428241</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45936.67065428241</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45936.67065428241</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45936.67065428241</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45936.67065428241</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45936.67065428241</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45936.67065428241</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45936.67065428241</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45936.67065428241</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45936.67065428241</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45936.67065428241</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45936.67065428241</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45936.67065428241</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45936.67065428241</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45936.67065428241</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45936.67065428241</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45936.67065428241</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45936.67065428241</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45936.67065428241</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45936.67065428241</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45936.67065428241</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45936.67065428241</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45936.67065428241</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45936.67065428241</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45936.67065428241</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45936.67065428241</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45936.67065428241</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45936.67065428241</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45936.67065428241</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45936.67065428241</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45936.67065428241</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45936.67065428241</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45936.67065428241</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45936.67065428241</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45936.67065428241</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45936.67065428241</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45936.67065428241</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45936.67065428241</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45936.67065428241</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45936.67065428241</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45936.67065428241</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45936.67065428241</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45936.67065428241</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45936.67065428241</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45936.67065428241</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45936.67065428241</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45936.67065428241</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45936.67065428241</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45936.67065428241</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45936.67065428241</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45936.67065428241</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45936.67065428241</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45936.67065428241</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45936.67065428241</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45936.67065428241</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45936.67065428241</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45936.67065428241</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45936.67065428241</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45936.67065428241</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45936.67065428241</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45936.67065428241</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45936.67065428241</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45936.67065428241</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45936.67065428241</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45936.67065428241</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45936.67065428241</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44.838594097222085</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10.48177696759376</v>
      </c>
      <c r="H3" s="38">
        <v>45926.158159722225</v>
      </c>
      <c r="I3" s="37" t="str">
        <f>IFERROR(VLOOKUP(D3,DB!A:F,6,0),"")</f>
        <v>SCECO</v>
      </c>
      <c r="J3" s="37" t="str">
        <f>IFERROR(VLOOKUP(D3,DB!A:G,7,0),"")</f>
        <v>Good</v>
      </c>
      <c r="K3" s="37" t="s">
        <v>39061</v>
      </c>
      <c r="L3" s="37" t="str">
        <f>IFERROR(VLOOKUP(D3,DB!A:I,9,0),"")</f>
        <v>Latis</v>
      </c>
      <c r="M3" s="136"/>
    </row>
    <row r="4" spans="1:13" ht="15">
      <c r="A4" s="37" t="s">
        <v>39062</v>
      </c>
      <c r="B4" s="37" t="str">
        <f>IFERROR(VLOOKUP(D4,DB!A:K,11,0),"")</f>
        <v>R5</v>
      </c>
      <c r="C4" s="37">
        <v>4</v>
      </c>
      <c r="D4" s="37" t="s">
        <v>31591</v>
      </c>
      <c r="E4" s="37" t="s">
        <v>38964</v>
      </c>
      <c r="F4" s="38" t="s">
        <v>24</v>
      </c>
      <c r="G4" s="39" t="str">
        <f ca="1">IFERROR(NOW()-F4,"-")</f>
        <v>-</v>
      </c>
      <c r="H4" s="38">
        <v>45936.64916666667</v>
      </c>
      <c r="I4" s="37" t="str">
        <f>IFERROR(VLOOKUP(D4,DB!A:F,6,0),"")</f>
        <v>SCECO</v>
      </c>
      <c r="J4" s="37" t="str">
        <f>IFERROR(VLOOKUP(D4,DB!A:G,7,0),"")</f>
        <v>Dead</v>
      </c>
      <c r="K4" s="37" t="s">
        <v>39063</v>
      </c>
      <c r="L4" s="37" t="str">
        <f>IFERROR(VLOOKUP(D4,DB!A:I,9,0),"")</f>
        <v>Latis</v>
      </c>
      <c r="M4" s="136"/>
    </row>
    <row r="5" spans="1:13" ht="15">
      <c r="A5" s="37"/>
      <c r="B5" s="37" t="str">
        <f>IFERROR(VLOOKUP(D5,DB!A:K,11,0),"")</f>
        <v/>
      </c>
      <c r="C5" s="37"/>
      <c r="D5" s="37"/>
      <c r="E5" s="37"/>
      <c r="F5" s="38"/>
      <c r="G5" s="39">
        <f ca="1">IFERROR(NOW()-F5,"-")</f>
        <v>45936.67065428241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45936.67065428241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45936.67065428241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45936.67065428241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45936.67065428241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45936.67065428241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45936.67065428241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45936.67065428241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45936.67065428241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45936.67065428241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45936.67065428241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45936.67065428241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45936.67065428241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45936.67065428241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45936.67065428241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45936.67065428241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45936.67065428241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45936.67065428241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45936.67065428241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45936.67065428241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45936.67065428241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45936.67065428241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45936.67065428241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45936.67065428241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45936.67065428241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45936.67065428241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45936.67065428241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45936.67065428241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45936.67065428241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45936.67065428241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45936.67065428241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45936.67065428241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45936.67065428241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45936.67065428241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45936.67065428241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45936.67065428241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45936.67065428241</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45936.67065428241</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45936.67065428241</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45936.67065428241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45936.67065428241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45936.67065428241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45936.67065428241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45936.67065428241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45936.67065428241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45936.67065428241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45936.67065428241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45936.67065428241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45936.67065428241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45936.67065428241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45936.67065428241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45936.67065428241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45936.67065428241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45936.67065428241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45936.67065428241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45936.67065428241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45936.67065428241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45936.67065428241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45936.67065428241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45936.67065428241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45936.67065428241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45936.67065428241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45936.67065428241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45936.67065428241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45936.67065428241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45936.67065428241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45936.67065428241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45936.67065428241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45936.67065428241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45936.67065428241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45936.67065428241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45936.67065428241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45936.67065428241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45936.67065428241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45936.67065428241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45936.67065428241</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45936.67065428241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45936.67065428241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45936.67065428241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45936.67065428241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45936.67065428241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45936.67065428241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45936.67065428241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45936.67065428241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45936.67065428241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45936.67065428241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45936.67065428241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45936.67065428241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45936.67065428241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45936.67065428241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45936.67065428241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45936.67065428241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45936.67065428241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45936.67065428241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45936.67065428241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45936.67065428241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45936.67065428241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45936.67065428241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45936.67065428241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45936.67065428241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45936.67065428241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45936.67065428241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45936.67065428241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45936.67065428241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45936.67065428241</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45936.67065428241</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45936.67065428241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45936.67065428241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45936.67065428241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45936.67065428241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45936.67065428241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45936.67065428241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45936.67065428241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45936.67065428241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45936.67065428241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45936.67065428241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45936.67065428241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45936.67065428241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45936.67065428241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45936.67065428241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45936.67065428241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45936.67065428241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45936.67065428241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45936.67065428241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45936.67065428241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45936.67065428241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45936.67065428241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45936.67065428241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45936.67065428241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45936.67065428241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45936.67065428241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45936.67065428241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45936.67065428241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45936.67065428241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45936.67065428241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45936.67065428241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45936.67065428241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45936.67065428241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45936.67065428241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45936.67065428241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45936.67065428241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45936.67065428241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45936.67065428241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45936.67065428241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45936.67065428241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45936.67065428241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45936.67065428241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45936.67065428241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45936.67065428241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45936.67065428241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45936.67065428241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45936.67065428241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45936.67065428241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45936.67065428241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45936.67065428241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45936.67065428241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45936.67065428241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45936.67065428241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45936.67065428241</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45936.67065428241</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9.8978070601879153</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45936.67065428241</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2.7896820601890795</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1.7284089120366843</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8.4311689817695878E-2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v>4</v>
      </c>
      <c r="D7" s="120" t="s">
        <v>37601</v>
      </c>
      <c r="E7" s="137" t="s">
        <v>39045</v>
      </c>
      <c r="F7" s="124">
        <v>45936.599247685182</v>
      </c>
      <c r="G7" s="89">
        <f ca="1">IFERROR(NOW()-F7,"-")</f>
        <v>7.1406597227905877E-2</v>
      </c>
      <c r="H7" s="124">
        <v>45936.587430555555</v>
      </c>
      <c r="I7" s="120" t="str">
        <f>IFERROR(VLOOKUP(D7,DB!A:F,6,0),"")</f>
        <v>SCECO</v>
      </c>
      <c r="J7" s="119" t="str">
        <f>IFERROR(VLOOKUP(D7,DB!A:G,7,0),"")</f>
        <v>Vandalized</v>
      </c>
      <c r="K7" s="125" t="s">
        <v>38967</v>
      </c>
      <c r="L7" s="126" t="str">
        <f>IFERROR(VLOOKUP(D7,DB!A:I,9,0),"")</f>
        <v>Latis</v>
      </c>
    </row>
    <row r="8" spans="1:16383" ht="31.5" customHeight="1">
      <c r="A8" s="121"/>
      <c r="B8" s="120" t="str">
        <f>IFERROR(VLOOKUP(D8,DB!A:K,11,0),"")</f>
        <v/>
      </c>
      <c r="C8" s="140"/>
      <c r="D8" s="120"/>
      <c r="E8" s="123"/>
      <c r="F8" s="124"/>
      <c r="G8" s="89">
        <f ca="1">IFERROR(NOW()-F8,"-")</f>
        <v>45936.67065428241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45936.67065428241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45936.67065428241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45936.67065428241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45936.67065428241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45936.67065428241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45936.67065428241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45936.67065428241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45936.67065428241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45936.67065428241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45936.67065428241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45936.67065428241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45936.67065428241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45936.67065428241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45936.67065428241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45936.67065428241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45936.67065428241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45936.67065428241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45936.67065428241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45936.67065428241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45936.67065428241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45936.67065428241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45936.67065428241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45936.67065428241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45936.67065428241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45936.67065428241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45936.67065428241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45936.67065428241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45936.67065428241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45936.67065428241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45936.67065428241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45936.67065428241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45936.67065428241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45936.67065428241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45936.67065428241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45936.67065428241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45936.67065428241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45936.67065428241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45936.67065428241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45936.67065428241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45936.67065428241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45936.67065428241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45936.67065428241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45936.67065428241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45936.67065428241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45936.67065428241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45936.67065428241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45936.67065428241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45936.67065428241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45936.67065428241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45936.67065428241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45936.67065428241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45936.67065428241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45936.67065428241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45936.67065428241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45936.67065428241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45936.67065428241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45936.67065428241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45936.67065428241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45936.67065428241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45936.67065428241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45936.67065428241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45936.67065428241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45936.67065428241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45936.67065428241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45936.67065428241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45936.67065428241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45936.67065428241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45936.67065428241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45936.67065428241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45936.67065428241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45936.67065428241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45936.67065428241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45936.67065428241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45936.67065428241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45936.67065428241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45936.67065428241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45936.67065428241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45936.67065428241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45936.67065428241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45936.67065428241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45936.67065428241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45936.67065428241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45936.67065428241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45936.67065428241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45936.67065428241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45936.67065428241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45936.67065428241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45936.67065428241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45936.67065428241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45936.67065428241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45936.67065428241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45936.67065428241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45936.67065428241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45936.67065428241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45936.67065428241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45936.67065428241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45936.67065428241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45936.67065428241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45936.67065428241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45936.67065428241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45936.67065428241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45936.67065428241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45936.67065428241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45936.67065428241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45936.67065428241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45936.67065428241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45936.67065428241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45936.67065428241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45936.67065428241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45936.67065428241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45936.67065428241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45936.67065428241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45936.67065428241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45936.67065428241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45936.67065428241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45936.67065428241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45936.67065428241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45936.67065428241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45936.67065428241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45936.67065428241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45936.67065428241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45936.67065428241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45936.67065428241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45936.67065428241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45936.67065428241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45936.67065428241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45936.67065428241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45936.67065428241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45936.67065428241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45936.67065428241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45936.67065428241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45936.67065428241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45936.67065428241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45936.67065428241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45936.67065428241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45936.67065428241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45936.67065428241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45936.67065428241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45936.67065428241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45936.67065428241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45936.67065428241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45936.67065428241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45936.67065428241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45936.67065428241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45936.67065428241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45936.67065428241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45936.67065428241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45936.67065428241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45936.67065428241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45936.67065428241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45936.67065428241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45936.67065428241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45936.67065428241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45936.67065428241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45936.67065428241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45936.67065428241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45936.67065428241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45936.67065428241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45936.67065428241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45936.67065428241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45936.67065428241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45936.67065428241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45936.67065428241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45936.67065428241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45936.67065428241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45936.67065428241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45936.67065428241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45936.67065428241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45936.67065428241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45936.67065428241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45936.67065428241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45936.67065428241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45936.67065428241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45936.67065428241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45936.67065428241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45936.67065428241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45936.67065428241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45936.67065428241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45936.67065428241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45936.67065428241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45936.67065428241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45936.67065428241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45936.67065428241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45936.67065428241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45936.67065428241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45936.67065428241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45936.67065428241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45936.67065428241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45936.67065428241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45936.67065428241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45936.67065428241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45936.67065428241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45936.67065428241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45936.67065428241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45936.67065428241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45936.67065428241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45936.67065428241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45936.67065428241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45936.67065428241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45936.67065428241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45936.67065428241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45936.67065428241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45936.67065428241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45936.67065428241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45936.67065428241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45936.67065428241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45936.67065428241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45936.67065428241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45936.67065428241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45936.67065428241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45936.67065428241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45936.67065428241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45936.67065428241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45936.67065428241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45936.67065428241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45936.67065428241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45936.67065428241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45936.67065428241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45936.67065428241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45936.67065428241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45936.67065428241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45936.67065428241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45936.67065428241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45936.67065428241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45936.67065428241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45936.67065428241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45936.67065428241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45936.67065428241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45936.67065428241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45936.67065428241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45936.67065428241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45936.67065428241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45936.67065428241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45936.67065428241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45936.67065428241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45936.67065428241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45936.67065428241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45936.67065428241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45936.67065428241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45936.67065428241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45936.67065428241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45936.67065428241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45936.67065428241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45936.67065428241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45936.67065428241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45936.67065428241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45936.67065428241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45936.67065428241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45936.67065428241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45936.67065428241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45936.67065428241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45936.67065428241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45936.67065428241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45936.67065428241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45936.67065428241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45936.67065428241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45936.67065428241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45936.67065428241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45936.67065428241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45936.67065428241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45936.67065428241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45936.67065428241</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